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<sst xmlns="http://schemas.openxmlformats.org/spreadsheetml/2006/main" count="3671" uniqueCount="1939">
  <si>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</si>
  <si>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</si>
  <si>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</si>
  <si>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</si>
  <si>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</si>
  <si>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</si>
  <si>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</si>
  <si>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</si>
  <si>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</si>
  <si>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</si>
  <si>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</si>
  <si>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</si>
  <si>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</si>
  <si>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</si>
  <si>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</si>
  <si>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</si>
  <si>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</si>
  <si>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</si>
  <si>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</si>
  <si>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</si>
  <si>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</si>
  <si>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</si>
  <si>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</si>
  <si>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</si>
  <si>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</si>
  <si>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</si>
  <si>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</si>
  <si>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</si>
  <si>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</si>
  <si>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</si>
  <si>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</si>
  <si>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</si>
  <si>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</si>
  <si>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</si>
  <si>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</si>
  <si>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</si>
  <si>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</si>
  <si>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</si>
  <si>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</si>
  <si>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</si>
  <si>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</si>
  <si>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</si>
  <si>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</si>
  <si>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</si>
  <si>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</si>
  <si>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</si>
  <si>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</si>
  <si>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</si>
  <si>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</si>
  <si>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</si>
  <si>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</si>
  <si>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</si>
  <si>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</si>
  <si>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</si>
  <si>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</si>
  <si>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</si>
  <si>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</si>
  <si>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</si>
  <si>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</si>
  <si>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</si>
  <si>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</si>
  <si>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</si>
  <si>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</si>
  <si>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</si>
  <si>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</si>
  <si>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</si>
  <si>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</si>
  <si>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</si>
  <si>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</si>
  <si>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</si>
  <si>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</si>
  <si>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</si>
  <si>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</si>
  <si>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</si>
  <si>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</si>
  <si>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</si>
  <si>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</si>
  <si>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</si>
  <si>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</si>
  <si>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</si>
  <si>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</si>
  <si>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</si>
  <si>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</si>
  <si>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</si>
  <si>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</si>
  <si>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</si>
  <si>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</si>
  <si>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</si>
  <si>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</si>
  <si>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</si>
  <si>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</si>
  <si>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</si>
  <si>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</si>
  <si>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</si>
  <si>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</si>
  <si>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</si>
  <si>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</si>
  <si>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</si>
  <si>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</si>
  <si>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</si>
  <si>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</si>
  <si>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</si>
  <si>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</si>
  <si>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</si>
  <si>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</si>
  <si>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</si>
  <si>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</si>
  <si>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</si>
  <si>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</si>
  <si>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</si>
  <si>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</si>
  <si>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</si>
  <si>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</si>
  <si>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</si>
  <si>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</si>
  <si>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</si>
  <si>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</si>
  <si>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</si>
  <si>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</si>
  <si>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</si>
  <si>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</si>
  <si>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</si>
  <si>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</si>
  <si>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</si>
  <si>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</si>
  <si>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</si>
  <si>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</si>
  <si>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</si>
  <si>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</si>
  <si>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</si>
  <si>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</si>
  <si>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</si>
  <si>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</si>
  <si>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</si>
  <si>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</si>
  <si>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</si>
  <si>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</si>
  <si>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</si>
  <si>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</si>
  <si>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</si>
  <si>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</si>
  <si>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</si>
  <si>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</si>
  <si>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</si>
  <si>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</si>
  <si>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</si>
  <si>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</si>
  <si>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</si>
  <si>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</si>
  <si>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</si>
  <si>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</si>
  <si>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</si>
  <si>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</si>
  <si>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</si>
  <si>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</si>
  <si>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</si>
  <si>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</si>
  <si>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</si>
  <si>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</si>
  <si>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</si>
  <si>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</si>
  <si>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</si>
  <si>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</si>
  <si>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</si>
  <si>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</si>
  <si>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</si>
  <si>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</si>
  <si>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</si>
  <si>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</si>
  <si>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</si>
  <si>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</si>
  <si>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</si>
  <si>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</si>
  <si>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</si>
  <si>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</si>
  <si>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</si>
  <si>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</si>
  <si>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</si>
  <si>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</si>
  <si>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</si>
  <si>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</si>
  <si>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</si>
  <si>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</si>
  <si>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</si>
  <si>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</si>
  <si>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</si>
  <si>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</si>
  <si>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</si>
  <si>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</si>
  <si>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</si>
  <si>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</si>
  <si>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</si>
  <si>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</si>
  <si>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</si>
  <si>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</si>
  <si>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</si>
  <si>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</si>
  <si>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</si>
  <si>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</si>
  <si>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</si>
  <si>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</si>
  <si>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</si>
  <si>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</si>
  <si>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</si>
  <si>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</si>
  <si>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</si>
  <si>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</si>
  <si>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</si>
  <si>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</si>
  <si>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</si>
  <si>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</si>
  <si>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</si>
  <si>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</si>
  <si>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</si>
  <si>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</si>
  <si>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</si>
  <si>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</si>
  <si>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</si>
  <si>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</si>
  <si>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</si>
  <si>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</si>
  <si>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</si>
  <si>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</si>
  <si>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</si>
  <si>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</si>
  <si>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</si>
  <si>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</si>
  <si>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</si>
  <si>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</si>
  <si>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</si>
  <si>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</si>
  <si>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</si>
  <si>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</si>
  <si>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</si>
  <si>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</si>
  <si>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</si>
  <si>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</si>
  <si>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</si>
  <si>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</si>
  <si>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</si>
  <si>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</si>
  <si>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</si>
  <si>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</si>
  <si>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</si>
  <si>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</si>
  <si>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</si>
  <si>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</si>
  <si>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</si>
  <si>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</si>
  <si>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</si>
  <si>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</si>
  <si>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</si>
  <si>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</si>
  <si>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</si>
  <si>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</si>
  <si>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</si>
  <si>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</si>
  <si>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</si>
  <si>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</si>
  <si>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</si>
  <si>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</si>
  <si>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</si>
  <si>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</si>
  <si>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</si>
  <si>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</si>
  <si>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</si>
  <si>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</si>
  <si>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</si>
  <si>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</si>
  <si>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</si>
  <si>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</si>
  <si>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</si>
  <si>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</si>
  <si>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</si>
  <si>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</si>
  <si>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</si>
  <si>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</si>
  <si>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</si>
  <si>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</si>
  <si>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</si>
  <si>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</si>
  <si>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</si>
  <si>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</si>
  <si>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</si>
  <si>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</si>
  <si>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</si>
  <si>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</si>
  <si>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</si>
  <si>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</si>
  <si>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</si>
  <si>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</si>
  <si>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</si>
  <si>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</si>
  <si>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</si>
  <si>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</si>
  <si>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</si>
  <si>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</si>
  <si>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</si>
  <si>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</si>
  <si>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</si>
  <si>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</si>
  <si>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</si>
  <si>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</si>
  <si>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</si>
  <si>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</si>
  <si>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</si>
  <si>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</si>
  <si>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</si>
  <si>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</si>
  <si>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</si>
  <si>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</si>
  <si>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</si>
  <si>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</si>
  <si>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</si>
  <si>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</si>
  <si>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</si>
  <si>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</si>
  <si>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</si>
  <si>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</si>
  <si>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</si>
  <si>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</si>
  <si>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</si>
  <si>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</si>
  <si>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</si>
  <si>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</si>
  <si>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</si>
  <si>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</si>
  <si>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</si>
  <si>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</si>
  <si>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</si>
  <si>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</si>
  <si>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</si>
  <si>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</si>
  <si>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</si>
  <si>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</si>
  <si>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</si>
  <si>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</si>
  <si>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</si>
  <si>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</si>
  <si>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</si>
  <si>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</si>
  <si>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</si>
  <si>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</si>
  <si>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</si>
  <si>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</si>
  <si>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</si>
  <si>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</si>
  <si>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</si>
  <si>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</si>
  <si>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</si>
  <si>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</si>
  <si>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</si>
  <si>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</si>
  <si>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</si>
  <si>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</si>
  <si>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</si>
  <si>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</si>
  <si>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</si>
  <si>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</si>
  <si>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</si>
  <si>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</si>
  <si>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</si>
  <si>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</si>
  <si>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</si>
  <si>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</si>
  <si>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</si>
  <si>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</si>
  <si>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</si>
  <si>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</si>
  <si>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</si>
  <si>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</si>
  <si>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</si>
  <si>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</si>
  <si>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</si>
  <si>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</si>
  <si>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</si>
  <si>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</si>
  <si>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</si>
  <si>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</si>
  <si>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</si>
  <si>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</si>
  <si>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</si>
  <si>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</si>
  <si>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</si>
  <si>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</si>
  <si>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</si>
  <si>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</si>
  <si>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</si>
  <si>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</si>
  <si>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</si>
  <si>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</si>
  <si>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</si>
  <si>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</si>
  <si>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</si>
  <si>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</si>
  <si>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</si>
  <si>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</si>
  <si>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</si>
  <si>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</si>
  <si>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</si>
  <si>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</si>
  <si>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</si>
  <si>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</si>
  <si>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</si>
  <si>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</si>
  <si>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</si>
  <si>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</si>
  <si>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</si>
  <si>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</si>
  <si>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</si>
  <si>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</si>
  <si>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</si>
  <si>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</si>
  <si>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</si>
  <si>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</si>
  <si>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</si>
  <si>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</si>
  <si>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</si>
  <si>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</si>
  <si>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</si>
  <si>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</si>
  <si>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</si>
  <si>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</si>
  <si>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</si>
  <si>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</si>
  <si>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</si>
  <si>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</si>
  <si>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</si>
  <si>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</si>
  <si>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</si>
  <si>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</si>
  <si>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</si>
  <si>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</si>
  <si>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</si>
  <si>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</si>
  <si>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</si>
  <si>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</si>
  <si>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</si>
  <si>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</si>
  <si>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</si>
  <si>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</si>
  <si>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</si>
  <si>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</si>
  <si>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</si>
  <si>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</si>
  <si>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</si>
  <si>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</si>
  <si>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</si>
  <si>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</si>
  <si>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</si>
  <si>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</si>
  <si>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</si>
  <si>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</si>
  <si>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</si>
  <si>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</si>
  <si>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</si>
  <si>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</si>
  <si>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</si>
  <si>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</si>
  <si>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</si>
  <si>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</si>
  <si>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</si>
  <si>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</si>
  <si>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</si>
  <si>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</si>
  <si>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</si>
  <si>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</si>
  <si>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</si>
  <si>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</si>
  <si>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</si>
  <si>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</si>
  <si>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</si>
  <si>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</si>
  <si>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</si>
  <si>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</si>
  <si>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</si>
  <si>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</si>
  <si>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</si>
  <si>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</si>
  <si>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</si>
  <si>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</si>
  <si>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</si>
  <si>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</si>
  <si>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</si>
  <si>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</si>
  <si>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</si>
  <si>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</si>
  <si>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</si>
  <si>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</si>
  <si>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</si>
  <si>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</si>
  <si>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</si>
  <si>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</si>
  <si>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</si>
  <si>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</si>
  <si>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</si>
  <si>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</si>
  <si>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</si>
  <si>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</si>
  <si>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</si>
  <si>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</si>
  <si>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</si>
  <si>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</si>
  <si>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</si>
  <si>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</si>
  <si>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</si>
  <si>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</si>
  <si>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</si>
  <si>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</si>
  <si>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</si>
  <si>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</si>
  <si>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</si>
  <si>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</si>
  <si>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</si>
  <si>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</si>
  <si>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</si>
  <si>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</si>
  <si>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</si>
  <si>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</si>
  <si>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</si>
  <si>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</si>
  <si>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</si>
  <si>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</si>
  <si>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</si>
  <si>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</si>
  <si>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</si>
  <si>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</si>
  <si>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</si>
  <si>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</si>
  <si>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</si>
  <si>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</si>
  <si>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</si>
  <si>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</si>
  <si>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</si>
  <si>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</si>
  <si>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</si>
  <si>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</si>
  <si>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</si>
  <si>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</si>
  <si>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</si>
  <si>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</si>
  <si>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</si>
  <si>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</si>
  <si>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</si>
  <si>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</si>
  <si>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</si>
  <si>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</si>
  <si>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</si>
  <si>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</si>
  <si>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</si>
  <si>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</si>
  <si>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</si>
  <si>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</si>
  <si>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</si>
  <si>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</si>
  <si>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</si>
  <si>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</si>
  <si>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</si>
  <si>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</si>
  <si>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</si>
  <si>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</si>
  <si>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</si>
  <si>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</si>
  <si>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</si>
  <si>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</si>
  <si>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</si>
  <si>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</si>
  <si>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</si>
  <si>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</si>
  <si>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</si>
  <si>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</si>
  <si>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</si>
  <si>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</si>
  <si>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</si>
  <si>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</si>
  <si>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</si>
  <si>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</si>
  <si>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</si>
  <si>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</si>
  <si>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</si>
  <si>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</si>
  <si>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</si>
  <si>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</si>
  <si>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</si>
  <si>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</si>
  <si>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</si>
  <si>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</si>
  <si>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</si>
  <si>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</si>
  <si>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</si>
  <si>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</si>
  <si>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</si>
  <si>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</si>
  <si>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</si>
  <si>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</si>
  <si>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</si>
  <si>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</si>
  <si>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</si>
  <si>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</si>
  <si>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</si>
  <si>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</si>
  <si>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</si>
  <si>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</si>
  <si>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</si>
  <si>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</si>
  <si>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</si>
  <si>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</si>
  <si>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</si>
  <si>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</si>
  <si>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</si>
  <si>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</si>
  <si>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</si>
  <si>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</si>
  <si>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</si>
  <si>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</si>
  <si>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</si>
  <si>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</si>
  <si>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</si>
  <si>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</si>
  <si>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</si>
  <si>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</si>
  <si>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</si>
  <si>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</si>
  <si>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</si>
  <si>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</si>
  <si>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</si>
  <si>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</si>
  <si>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</si>
  <si>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</si>
  <si>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</si>
  <si>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</si>
  <si>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</si>
  <si>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</si>
  <si>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</si>
  <si>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</si>
  <si>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</si>
  <si>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</si>
  <si>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</si>
  <si>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</si>
  <si>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</si>
  <si>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</si>
  <si>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</si>
  <si>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</si>
  <si>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</si>
  <si>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</si>
  <si>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</si>
  <si>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</si>
  <si>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</si>
  <si>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</si>
  <si>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</si>
  <si>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</si>
  <si>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</si>
  <si>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</si>
  <si>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</si>
  <si>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</si>
  <si>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</si>
  <si>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</si>
  <si>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</si>
  <si>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</si>
  <si>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</si>
  <si>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</si>
  <si>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</si>
  <si>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</si>
  <si>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</si>
  <si>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</si>
  <si>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</si>
  <si>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</si>
  <si>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</si>
  <si>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</si>
  <si>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</si>
  <si>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</si>
  <si>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</si>
  <si>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</si>
  <si>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</si>
  <si>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</si>
  <si>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</si>
  <si>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</si>
  <si>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</si>
  <si>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</si>
  <si>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</si>
  <si>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</si>
  <si>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</si>
  <si>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</si>
  <si>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</si>
  <si>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</si>
  <si>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</si>
  <si>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</si>
  <si>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</si>
  <si>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</si>
  <si>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</si>
  <si>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</si>
  <si>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</si>
  <si>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</si>
  <si>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</si>
  <si>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</si>
  <si>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</si>
  <si>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</si>
  <si>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</si>
  <si>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</si>
  <si>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</si>
  <si>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</si>
  <si>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</si>
  <si>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</si>
  <si>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</si>
  <si>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</si>
  <si>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</si>
  <si>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</si>
  <si>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</si>
  <si>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</si>
  <si>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</si>
  <si>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</si>
  <si>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</si>
  <si>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</si>
  <si>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</si>
  <si>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</si>
  <si>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</si>
  <si>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</si>
  <si>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</si>
  <si>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</si>
  <si>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</si>
  <si>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</si>
  <si>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</si>
  <si>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</si>
  <si>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</si>
  <si>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</si>
  <si>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</si>
  <si>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</si>
  <si>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</si>
  <si>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</si>
  <si>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</si>
  <si>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</si>
  <si>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</si>
  <si>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</si>
  <si>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</si>
  <si>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</si>
  <si>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</si>
  <si>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</si>
  <si>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</si>
  <si>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</si>
  <si>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</si>
  <si>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</si>
  <si>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</si>
  <si>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</si>
  <si>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</si>
  <si>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</si>
  <si>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</si>
  <si>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</si>
  <si>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</si>
  <si>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</si>
  <si>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</si>
  <si>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</si>
  <si>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</si>
  <si>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</si>
  <si>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</si>
  <si>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</si>
  <si>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</si>
  <si>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</si>
  <si>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</si>
  <si>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</si>
  <si>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</si>
  <si>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</si>
  <si>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</si>
  <si>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</si>
  <si>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</si>
  <si>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</si>
  <si>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</si>
  <si>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</si>
  <si>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</si>
  <si>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</si>
  <si>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</si>
  <si>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</si>
  <si>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</si>
  <si>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</si>
  <si>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</si>
  <si>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</si>
  <si>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</si>
  <si>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</si>
  <si>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</si>
  <si>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</si>
  <si>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</si>
  <si>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</si>
  <si>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</si>
  <si>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</si>
  <si>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</si>
  <si>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</si>
  <si>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</si>
  <si>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</si>
  <si>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</si>
  <si>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</si>
  <si>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</si>
  <si>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</si>
  <si>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</si>
  <si>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</si>
  <si>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</si>
  <si>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</si>
  <si>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</si>
  <si>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</si>
  <si>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</si>
  <si>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</si>
  <si>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</si>
  <si>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</si>
  <si>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</si>
  <si>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</si>
  <si>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</si>
  <si>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</si>
  <si>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</si>
  <si>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</si>
  <si>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</si>
  <si>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</si>
  <si>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</si>
  <si>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</si>
  <si>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</si>
  <si>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</si>
  <si>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</si>
  <si>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</si>
  <si>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</si>
  <si>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</si>
  <si>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</si>
  <si>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</si>
  <si>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</si>
  <si>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</si>
  <si>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</si>
  <si>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</si>
  <si>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</si>
  <si>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</si>
  <si>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</si>
  <si>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</si>
  <si>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</si>
  <si>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</si>
  <si>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</si>
  <si>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</si>
  <si>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</si>
  <si>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</si>
  <si>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</si>
  <si>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</si>
  <si>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</si>
  <si>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</si>
  <si>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</si>
  <si>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</si>
  <si>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</si>
  <si>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</si>
  <si>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</si>
  <si>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</si>
  <si>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</si>
  <si>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</si>
  <si>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</si>
  <si>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</si>
  <si>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</si>
  <si>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</si>
  <si>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</si>
  <si>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</si>
  <si>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</si>
  <si>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</si>
  <si>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</si>
  <si>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</si>
  <si>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</si>
  <si>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</si>
  <si>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</si>
  <si>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</si>
  <si>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</si>
  <si>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</si>
  <si>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</si>
  <si>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</si>
  <si>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</si>
  <si>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</si>
  <si>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</si>
  <si>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</si>
  <si>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</si>
  <si>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</si>
  <si>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</si>
  <si>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</si>
  <si>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</si>
  <si>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</si>
  <si>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</si>
  <si>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</si>
  <si>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</si>
  <si>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</si>
  <si>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</si>
  <si>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</si>
  <si>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</si>
  <si>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</si>
  <si>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</si>
  <si>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</si>
  <si>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</si>
  <si>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</si>
  <si>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</si>
  <si>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</si>
  <si>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</si>
  <si>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</si>
  <si>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</si>
  <si>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</si>
  <si>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</si>
  <si>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</si>
  <si>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</si>
  <si>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</si>
  <si>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</si>
  <si>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</si>
  <si>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</si>
  <si>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</si>
  <si>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</si>
  <si>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</si>
  <si>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</si>
  <si>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</si>
  <si>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</si>
  <si>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</si>
  <si>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</si>
  <si>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</si>
  <si>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</si>
  <si>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</si>
  <si>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</si>
  <si>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</si>
  <si>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</si>
  <si>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</si>
  <si>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</si>
  <si>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</si>
  <si>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</si>
  <si>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</si>
  <si>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</si>
  <si>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</si>
  <si>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</si>
  <si>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</si>
  <si>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</si>
  <si>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</si>
  <si>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</si>
  <si>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</si>
  <si>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</si>
  <si>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</si>
  <si>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</si>
  <si>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</si>
  <si>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</si>
  <si>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</si>
  <si>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</si>
  <si>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</si>
  <si>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</si>
  <si>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</si>
  <si>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</si>
  <si>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</si>
  <si>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</si>
  <si>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</si>
  <si>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</si>
  <si>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</si>
  <si>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</si>
  <si>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</si>
  <si>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</si>
  <si>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</si>
  <si>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</si>
  <si>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</si>
  <si>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</si>
  <si>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</si>
  <si>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</si>
  <si>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</si>
  <si>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</si>
  <si>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</si>
  <si>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</si>
  <si>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</si>
  <si>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</si>
  <si>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</si>
  <si>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</si>
  <si>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</si>
  <si>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</si>
  <si>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</si>
  <si>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</si>
  <si>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</si>
  <si>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</si>
  <si>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</si>
  <si>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</si>
  <si>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</si>
  <si>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</si>
  <si>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</si>
  <si>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</si>
  <si>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</si>
  <si>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</si>
  <si>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</si>
  <si>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</si>
  <si>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</si>
  <si>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</si>
  <si>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</si>
  <si>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</si>
  <si>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</si>
  <si>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</si>
  <si>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</si>
  <si>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</si>
  <si>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</si>
  <si>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</si>
  <si>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</si>
  <si>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</si>
  <si>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</si>
  <si>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</si>
  <si>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</si>
  <si>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</si>
  <si>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</si>
  <si>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</si>
  <si>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</si>
  <si>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</si>
  <si>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</si>
  <si>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</si>
  <si>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</si>
  <si>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</si>
  <si>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</si>
  <si>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</si>
  <si>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</si>
  <si>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</si>
  <si>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</si>
  <si>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</si>
  <si>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</si>
  <si>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</si>
  <si>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</si>
  <si>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</si>
  <si>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</si>
  <si>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</si>
  <si>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</si>
  <si>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</si>
  <si>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</si>
  <si>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</si>
  <si>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</si>
  <si>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</si>
  <si>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</si>
  <si>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</si>
  <si>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</si>
  <si>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</si>
  <si>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</si>
  <si>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</si>
  <si>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</si>
  <si>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</si>
  <si>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</si>
  <si>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</si>
  <si>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</si>
  <si>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</si>
  <si>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</si>
  <si>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</si>
  <si>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</si>
  <si>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</si>
  <si>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</si>
  <si>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</si>
  <si>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</si>
  <si>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</si>
  <si>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</si>
  <si>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</si>
  <si>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</si>
  <si>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</si>
  <si>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</si>
  <si>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</si>
  <si>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</si>
  <si>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</si>
  <si>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</si>
  <si>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</si>
  <si>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</si>
  <si>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</si>
  <si>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</si>
  <si>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</si>
  <si>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</si>
  <si>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</si>
  <si>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</si>
  <si>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</si>
  <si>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</si>
  <si>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</si>
  <si>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</si>
  <si>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</si>
  <si>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</si>
  <si>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</si>
  <si>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</si>
  <si>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</si>
  <si>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</si>
  <si>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</si>
  <si>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</si>
  <si>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</si>
  <si>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</si>
  <si>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</si>
  <si>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</si>
  <si>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</si>
  <si>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</si>
  <si>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</si>
  <si>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</si>
  <si>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</si>
  <si>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</si>
  <si>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</si>
  <si>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</si>
  <si>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</si>
  <si>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</si>
  <si>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</si>
  <si>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</si>
  <si>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</si>
  <si>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</si>
  <si>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</si>
  <si>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</si>
  <si>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</si>
  <si>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</si>
  <si>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</si>
  <si>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</si>
  <si>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</si>
  <si>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</si>
  <si>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</si>
  <si>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</si>
  <si>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</si>
  <si>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</si>
  <si>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</si>
  <si>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</si>
  <si>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</si>
  <si>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</si>
  <si>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</si>
  <si>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</si>
  <si>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</si>
  <si>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</si>
  <si>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</si>
  <si>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</si>
  <si>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</si>
  <si>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</si>
  <si>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</si>
  <si>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</si>
  <si>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</si>
  <si>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</si>
  <si>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</si>
  <si>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</si>
  <si>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</si>
  <si>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</si>
  <si>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</si>
  <si>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</si>
  <si>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</si>
  <si>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</si>
  <si>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</si>
  <si>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</si>
  <si>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</si>
  <si>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</si>
  <si>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</si>
  <si>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</si>
  <si>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</si>
  <si>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</si>
  <si>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</si>
  <si>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</si>
  <si>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</si>
  <si>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</si>
  <si>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</si>
  <si>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</si>
  <si>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</si>
  <si>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</si>
  <si>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</si>
  <si>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</si>
  <si>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</si>
  <si>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</si>
  <si>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</si>
  <si>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</si>
  <si>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</si>
  <si>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</si>
  <si>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</si>
  <si>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</si>
  <si>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</si>
  <si>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</si>
  <si>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</si>
  <si>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</si>
  <si>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</si>
  <si>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</si>
  <si>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</si>
  <si>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</si>
  <si>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</si>
  <si>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</si>
  <si>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</si>
  <si>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</si>
  <si>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</si>
  <si>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</si>
  <si>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</si>
  <si>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</si>
  <si>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</si>
  <si>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</si>
  <si>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</si>
  <si>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</si>
  <si>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</si>
  <si>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</si>
  <si>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</si>
  <si>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</si>
  <si>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</si>
  <si>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</si>
  <si>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</si>
  <si>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</si>
  <si>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</si>
  <si>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</si>
  <si>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</si>
  <si>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</si>
  <si>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</si>
  <si>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</si>
  <si>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</si>
  <si>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</si>
  <si>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</si>
  <si>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</si>
  <si>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</si>
  <si>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</si>
  <si>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</si>
  <si>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</si>
  <si>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</si>
  <si>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</si>
  <si>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</si>
  <si>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</si>
  <si>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</si>
  <si>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</si>
  <si>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</si>
  <si>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</si>
  <si>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</si>
  <si>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</si>
  <si>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</si>
  <si>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</si>
  <si>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</si>
  <si>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</si>
  <si>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</si>
  <si>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</si>
  <si>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</si>
  <si>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</si>
  <si>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</si>
  <si>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</si>
  <si>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</si>
  <si>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</si>
  <si>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</si>
  <si>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</si>
  <si>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</si>
  <si>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</si>
  <si>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</si>
  <si>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</si>
  <si>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</si>
  <si>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</si>
  <si>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</si>
  <si>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</si>
  <si>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</si>
  <si>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</si>
  <si>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</si>
  <si>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</si>
  <si>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</si>
  <si>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</si>
  <si>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</si>
  <si>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</si>
  <si>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</si>
  <si>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</si>
  <si>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</si>
  <si>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</si>
  <si>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</si>
  <si>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</si>
  <si>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</si>
  <si>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</si>
  <si>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</si>
  <si>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</si>
  <si>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</si>
  <si>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</si>
  <si>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</si>
  <si>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</si>
  <si>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</si>
  <si>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</si>
  <si>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</si>
  <si>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</si>
  <si>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</si>
  <si>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</si>
  <si>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</si>
  <si>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</si>
  <si>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</si>
  <si>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</si>
  <si>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</si>
  <si>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</si>
  <si>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</si>
  <si>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</si>
  <si>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</si>
  <si>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</si>
  <si>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</si>
  <si>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</si>
  <si>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</si>
  <si>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</si>
  <si>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</si>
  <si>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</si>
  <si>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</si>
  <si>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</si>
  <si>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</si>
  <si>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</si>
  <si>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</si>
  <si>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</si>
  <si>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</si>
  <si>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</si>
  <si>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</si>
  <si>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</si>
  <si>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</si>
  <si>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</si>
  <si>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</si>
  <si>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</si>
  <si>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</si>
  <si>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</si>
  <si>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</si>
  <si>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</si>
  <si>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</si>
  <si>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</si>
  <si>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</si>
  <si>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</si>
  <si>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</si>
  <si>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</si>
  <si>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</si>
  <si>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</si>
  <si>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</si>
  <si>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</si>
  <si>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</si>
  <si>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</si>
  <si>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</si>
  <si>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</si>
  <si>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</si>
  <si>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</si>
  <si>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</si>
  <si>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</si>
  <si>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</si>
  <si>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</si>
  <si>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</si>
  <si>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</si>
  <si>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</si>
  <si>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</si>
  <si>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</si>
  <si>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</si>
  <si>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</si>
  <si>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</si>
  <si>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</si>
  <si>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</si>
  <si>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</si>
  <si>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</si>
  <si>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</si>
  <si>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</si>
  <si>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</si>
  <si>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</si>
  <si>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</si>
  <si>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</si>
  <si>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</si>
  <si>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</si>
  <si>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</si>
  <si>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</si>
  <si>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</si>
  <si>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</si>
  <si>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</si>
  <si>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</si>
  <si>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</si>
  <si>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</si>
  <si>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</si>
  <si>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</si>
  <si>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</si>
  <si>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</si>
  <si>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</si>
  <si>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</si>
  <si>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</si>
  <si>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</si>
  <si>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</si>
  <si>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</si>
  <si>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</si>
  <si>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</si>
  <si>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</si>
  <si>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</si>
  <si>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</si>
  <si>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</si>
  <si>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</si>
  <si>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</si>
  <si>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</si>
  <si>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</si>
  <si>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</si>
  <si>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</si>
  <si>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</si>
  <si>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</si>
  <si>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</si>
  <si>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</si>
  <si>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</si>
  <si>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</si>
  <si>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</si>
  <si>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</si>
  <si>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</si>
  <si>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</si>
  <si>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</si>
  <si>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</si>
  <si>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</si>
  <si>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</si>
  <si>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</si>
  <si>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</si>
  <si>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</si>
  <si>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</si>
  <si>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</si>
  <si>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</si>
  <si>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</si>
  <si>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</si>
  <si>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</si>
  <si>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</si>
  <si>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</si>
  <si>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</si>
  <si>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</si>
  <si>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</si>
  <si>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</si>
  <si>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</si>
  <si>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</si>
  <si>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</si>
  <si>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</si>
  <si>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</si>
  <si>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</si>
  <si>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</si>
  <si>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</si>
  <si>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</si>
  <si>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</si>
  <si>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</si>
  <si>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</si>
  <si>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</si>
  <si>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</si>
  <si>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</si>
  <si>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</si>
  <si>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</si>
  <si>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</si>
  <si>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</si>
  <si>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</si>
  <si>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</si>
  <si>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</si>
  <si>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</si>
  <si>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</si>
  <si>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</si>
  <si>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</si>
  <si>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</si>
  <si>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</si>
  <si>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</si>
  <si>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</si>
  <si>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</si>
  <si>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</si>
  <si>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</si>
  <si>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</si>
  <si>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</si>
  <si>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</si>
  <si>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</si>
  <si>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</si>
  <si>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</si>
  <si>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</si>
  <si>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</si>
  <si>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</si>
  <si>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</si>
  <si>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</si>
  <si>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</si>
  <si>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</si>
  <si>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</si>
  <si>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</si>
  <si>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</si>
  <si>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</si>
  <si>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</si>
  <si>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</si>
  <si>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</si>
  <si>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</si>
  <si>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</si>
  <si>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</si>
  <si>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</si>
  <si>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</si>
  <si>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</si>
  <si>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</si>
  <si>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</si>
  <si>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</si>
  <si>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</si>
  <si>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</si>
  <si>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</si>
  <si>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</si>
  <si>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</si>
  <si>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</si>
  <si>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</si>
  <si>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</si>
  <si>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</si>
  <si>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</si>
  <si>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</si>
  <si>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</si>
  <si>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</si>
  <si>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</si>
  <si>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</si>
  <si>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</si>
  <si>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</si>
  <si>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</si>
  <si>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</si>
  <si>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</si>
  <si>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</si>
  <si>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</si>
  <si>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</si>
  <si>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</si>
  <si>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</si>
  <si>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</si>
  <si>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</si>
  <si>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</si>
  <si>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</si>
  <si>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</si>
  <si>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</si>
  <si>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</si>
  <si>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</si>
  <si>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</si>
  <si>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</si>
  <si>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</si>
  <si>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</si>
  <si>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</si>
  <si>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</si>
  <si>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</si>
  <si>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</si>
  <si>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</si>
  <si>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</si>
  <si>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</si>
  <si>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</si>
  <si>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</si>
  <si>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</si>
  <si>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</si>
  <si>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</si>
  <si>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</si>
  <si>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</si>
  <si>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</si>
  <si>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</si>
  <si>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</si>
  <si>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</si>
  <si>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</si>
  <si>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</si>
  <si>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</si>
  <si>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</si>
  <si>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</si>
  <si>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</si>
  <si>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</si>
  <si>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</si>
  <si>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</si>
  <si>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</si>
  <si>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</si>
  <si>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</si>
  <si>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</si>
  <si>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</si>
  <si>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</si>
  <si>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</si>
  <si>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</si>
  <si>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</si>
  <si>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</si>
  <si>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</si>
  <si>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</si>
  <si>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</si>
  <si>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</si>
  <si>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</si>
  <si>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</si>
  <si>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</si>
  <si>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</si>
  <si>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</si>
  <si>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</si>
  <si>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</si>
  <si>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</si>
  <si>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</si>
  <si>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</si>
  <si>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</si>
  <si>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</si>
  <si>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</si>
  <si>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</si>
  <si>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</si>
  <si>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</si>
  <si>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</si>
  <si>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</si>
  <si>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</si>
  <si>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</si>
  <si>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</si>
  <si>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</si>
  <si>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</si>
  <si>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</si>
  <si>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</si>
  <si>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</si>
  <si>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</si>
  <si>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</si>
  <si>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</si>
  <si>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</si>
  <si>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</si>
  <si>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</si>
  <si>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</si>
  <si>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</si>
  <si>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</si>
  <si>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</si>
  <si>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</si>
  <si>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</si>
  <si>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</si>
  <si>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</si>
  <si>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</si>
  <si>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</si>
  <si>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</si>
  <si>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</si>
  <si>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</si>
  <si>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</si>
  <si>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</si>
  <si>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</si>
  <si>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</si>
  <si>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</si>
  <si>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</si>
  <si>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</si>
  <si>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</si>
  <si>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</si>
  <si>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</si>
  <si>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</si>
  <si>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</si>
  <si>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</si>
  <si>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</si>
  <si>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</si>
  <si>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</si>
  <si>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</si>
  <si>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</si>
  <si>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</si>
  <si>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</si>
  <si>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</si>
  <si>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</si>
  <si>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</si>
  <si>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</si>
  <si>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</si>
  <si>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</si>
  <si>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</si>
  <si>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</si>
  <si>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</si>
  <si>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</si>
  <si>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</si>
  <si>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</si>
  <si>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</si>
  <si>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</si>
  <si>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</si>
  <si>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</si>
  <si>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</si>
  <si>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</si>
  <si>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</si>
  <si>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</si>
  <si>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</si>
  <si>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</si>
  <si>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</si>
  <si>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</si>
  <si>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</si>
  <si>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</si>
  <si>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</si>
  <si>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</si>
  <si>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</si>
  <si>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</si>
  <si>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</si>
  <si>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</si>
  <si>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</si>
  <si>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</si>
  <si>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</si>
  <si>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</si>
  <si>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</si>
  <si>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</si>
  <si>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</si>
  <si>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</si>
  <si>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</si>
  <si>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</si>
  <si>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</si>
  <si>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</si>
  <si>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</si>
  <si>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</si>
  <si>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</si>
  <si>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</si>
  <si>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</si>
  <si>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</si>
  <si>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</si>
  <si>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</si>
  <si>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</si>
  <si>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</si>
  <si>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</si>
  <si>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</si>
  <si>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</si>
  <si>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</si>
  <si>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</si>
  <si>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</si>
  <si>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</si>
  <si>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</si>
  <si>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</si>
  <si>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</si>
  <si>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</si>
  <si>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</si>
  <si>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</si>
  <si>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</si>
  <si>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</si>
  <si>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</si>
  <si>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</si>
  <si>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</si>
  <si>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</si>
  <si>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</si>
  <si>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</si>
  <si>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</si>
  <si>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</si>
  <si>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</si>
  <si>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</si>
  <si>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</si>
  <si>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</si>
  <si>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</si>
  <si>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</si>
  <si>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</si>
  <si>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</si>
  <si>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</si>
  <si>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</si>
  <si>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</si>
  <si>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</si>
  <si>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</si>
  <si>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</si>
  <si>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</si>
  <si>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</si>
  <si>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</si>
  <si>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</si>
  <si>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</si>
  <si>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</si>
  <si>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</si>
  <si>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</si>
  <si>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</si>
  <si>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</si>
  <si>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</si>
  <si>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</si>
  <si>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</si>
  <si>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</si>
  <si>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</si>
  <si>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</si>
  <si>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</si>
  <si>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</si>
  <si>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</si>
  <si>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</si>
  <si>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</si>
  <si>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</si>
  <si>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</si>
  <si>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</si>
  <si>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</si>
  <si>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</si>
  <si>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</si>
  <si>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</si>
  <si>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</si>
  <si>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</si>
  <si>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</si>
  <si>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</si>
  <si>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</si>
  <si>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</si>
  <si>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</si>
  <si>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</si>
  <si>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</si>
  <si>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</si>
  <si>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</si>
  <si>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</si>
  <si>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</si>
  <si>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</si>
  <si>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</si>
  <si>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</si>
  <si>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</si>
  <si>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</si>
  <si>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</si>
  <si>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</si>
  <si>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</si>
  <si>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</si>
  <si>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</si>
  <si>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</si>
  <si>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</si>
  <si>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</si>
  <si>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</si>
  <si>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</si>
  <si>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</si>
  <si>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</si>
  <si>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</si>
  <si>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</si>
  <si>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</si>
  <si>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</si>
  <si>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</si>
  <si>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</si>
  <si>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</si>
  <si>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</si>
  <si>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</si>
  <si>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</si>
  <si>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</si>
  <si>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</si>
  <si>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</si>
  <si>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</si>
  <si>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</si>
  <si>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</si>
  <si>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</si>
  <si>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</si>
  <si>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</si>
  <si>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</si>
  <si>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</si>
  <si>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</si>
  <si>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</si>
  <si>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</si>
  <si>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</si>
  <si>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</si>
  <si>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</si>
  <si>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</si>
  <si>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</si>
  <si>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</si>
  <si>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</si>
  <si>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</si>
  <si>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</si>
  <si>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</si>
  <si>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</si>
  <si>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</si>
  <si>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</si>
  <si>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</si>
  <si>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</si>
  <si>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</si>
  <si>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</si>
  <si>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</si>
  <si>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</si>
  <si>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</si>
  <si>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</si>
  <si>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</si>
  <si>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</si>
  <si>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</si>
  <si>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</si>
  <si>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</si>
  <si>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</si>
  <si>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</si>
  <si>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</si>
  <si>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</si>
  <si>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</si>
  <si>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MILLSTONE TWP</t>
  </si>
  <si>
    <t>See Hardwick Twp.</t>
  </si>
  <si>
    <t>LAKEWOOD TWP</t>
  </si>
  <si>
    <t>WANTAGE TWP</t>
  </si>
  <si>
    <t>HOWELL TWP</t>
  </si>
  <si>
    <t>MONTVALE BORO</t>
  </si>
  <si>
    <t>STATE OFFICE</t>
  </si>
  <si>
    <t>See Hardwick</t>
  </si>
  <si>
    <t>CHERRY HILL TWP</t>
  </si>
  <si>
    <t>BRANCHBURG TWP</t>
  </si>
  <si>
    <t>FRANKLIN TWP</t>
  </si>
  <si>
    <t>HARRISON TWP</t>
  </si>
  <si>
    <t>READINGTON TWP</t>
  </si>
  <si>
    <t>OLD BRIDGE TWP</t>
  </si>
  <si>
    <t>BRIELLE BORO</t>
  </si>
  <si>
    <t>UPPER FREEHOLD TWP</t>
  </si>
  <si>
    <t>LINDEN CITY</t>
  </si>
  <si>
    <t>EVESHAM TWP</t>
  </si>
  <si>
    <t>WINSLOW TWP</t>
  </si>
  <si>
    <t>WASHINGTON TWP</t>
  </si>
  <si>
    <t>WEST MILFORD TWP</t>
  </si>
  <si>
    <t>MANSFIELD TWP</t>
  </si>
  <si>
    <t>WALL TWP</t>
  </si>
  <si>
    <t>ROCKAWAY TWP</t>
  </si>
  <si>
    <t>WANAQUE BORO</t>
  </si>
  <si>
    <t>GARFIELD CITY</t>
  </si>
  <si>
    <t>CLINTON TWP</t>
  </si>
  <si>
    <t>WEST AMWELL TWP</t>
  </si>
  <si>
    <t>SOUTH BRUNSWICK TWP</t>
  </si>
  <si>
    <t>MONTVILLE TWP</t>
  </si>
  <si>
    <t>STAFFORD TWP</t>
  </si>
  <si>
    <t>GLOUCESTER TWP</t>
  </si>
  <si>
    <t>EAST AMWELL TWP</t>
  </si>
  <si>
    <t>MARLBORO TWP</t>
  </si>
  <si>
    <t>BRICK TWP</t>
  </si>
  <si>
    <t>20170110</t>
  </si>
  <si>
    <t>HADDON TWP</t>
  </si>
  <si>
    <t>UPPER DEERFIELD TWP</t>
  </si>
  <si>
    <t>MANTUA TWP</t>
  </si>
  <si>
    <t>JERSEY CITY</t>
  </si>
  <si>
    <t>MONROE TWP</t>
  </si>
  <si>
    <t>MATAWAN BORO</t>
  </si>
  <si>
    <t>OCEAN TWP</t>
  </si>
  <si>
    <t>HAZLET TWP</t>
  </si>
  <si>
    <t>CHESTER TWP</t>
  </si>
  <si>
    <t>JEFFERSON TWP</t>
  </si>
  <si>
    <t>MOUNT OLIVE TWP</t>
  </si>
  <si>
    <t>PITTSGROVE TWP</t>
  </si>
  <si>
    <t>20170207</t>
  </si>
  <si>
    <t>omitted</t>
  </si>
  <si>
    <t>BUENA VISTA TWP</t>
  </si>
  <si>
    <t>SOMERS POINT CITY</t>
  </si>
  <si>
    <t>EAST RUTHERFORD BORO</t>
  </si>
  <si>
    <t>LITTLE FERRY BORO</t>
  </si>
  <si>
    <t>RIDGEWOOD TOWNSHIP</t>
  </si>
  <si>
    <t>MAPLE SHADE TWP</t>
  </si>
  <si>
    <t>MOUNT LAUREL TWP</t>
  </si>
  <si>
    <t>TABERNACLE TWP</t>
  </si>
  <si>
    <t>BERLIN TWP</t>
  </si>
  <si>
    <t>NEWARK CITY</t>
  </si>
  <si>
    <t>VERONA BORO</t>
  </si>
  <si>
    <t>BETHLEHEM TWP</t>
  </si>
  <si>
    <t>DELAWARE TWP</t>
  </si>
  <si>
    <t>UNION TWP</t>
  </si>
  <si>
    <t>EWING TWP</t>
  </si>
  <si>
    <t>PRINCETON (CONSOLIDATED)</t>
  </si>
  <si>
    <t>EDISON TWP</t>
  </si>
  <si>
    <t>NEPTUNE TWP</t>
  </si>
  <si>
    <t>NEPTUNE CITY BORO</t>
  </si>
  <si>
    <t>SPRING LAKE BORO</t>
  </si>
  <si>
    <t>WEST LONG BRANCH BORO</t>
  </si>
  <si>
    <t>FLORHAM PARK BORO</t>
  </si>
  <si>
    <t>MORRIS PLAINS BORO</t>
  </si>
  <si>
    <t>BEACH HAVEN BORO</t>
  </si>
  <si>
    <t>EAGLESWOOD TWP</t>
  </si>
  <si>
    <t>LACEY TWP</t>
  </si>
  <si>
    <t>LAVALLETTE BORO</t>
  </si>
  <si>
    <t>TWP OF BARNEGAT</t>
  </si>
  <si>
    <t>LOWER ALLOWAYS CREEK TWP</t>
  </si>
  <si>
    <t>HAMPTON TWP</t>
  </si>
  <si>
    <t>ELIZABETH CITY</t>
  </si>
  <si>
    <t>GREENWICH TWP</t>
  </si>
  <si>
    <t>Square feet of nonresidential construction reported on certificates of occupancy, January 2017</t>
  </si>
  <si>
    <t>Source: New Jersey Department of Community Affairs, 3/8/17</t>
  </si>
  <si>
    <t>20170308</t>
  </si>
  <si>
    <t>EGG HARBOR TWP</t>
  </si>
  <si>
    <t>PLEASANTVILLE CITY</t>
  </si>
  <si>
    <t>CLOSTER BORO</t>
  </si>
  <si>
    <t>ENGLEWOOD CITY</t>
  </si>
  <si>
    <t>GLEN ROCK BORO</t>
  </si>
  <si>
    <t>MAYWOOD BORO</t>
  </si>
  <si>
    <t>RUTHERFORD BORO</t>
  </si>
  <si>
    <t>BORDENTOWN CITY</t>
  </si>
  <si>
    <t>BORDENTOWN TWP</t>
  </si>
  <si>
    <t>DELRAN TWP</t>
  </si>
  <si>
    <t>MEDFORD TWP</t>
  </si>
  <si>
    <t>SHAMONG TWP</t>
  </si>
  <si>
    <t>CHESILHURST BORO</t>
  </si>
  <si>
    <t>HADDONFIELD BORO</t>
  </si>
  <si>
    <t>PENNSAUKEN TWP</t>
  </si>
  <si>
    <t>DENNIS TWP</t>
  </si>
  <si>
    <t>FAIRFIELD TWP</t>
  </si>
  <si>
    <t>MAURICE RIVER TWP</t>
  </si>
  <si>
    <t>VINELAND CITY</t>
  </si>
  <si>
    <t>LIVINGSTON TWP</t>
  </si>
  <si>
    <t>ORANGE CITY</t>
  </si>
  <si>
    <t>CLAYTON BORO</t>
  </si>
  <si>
    <t>HARRISON TOWN</t>
  </si>
  <si>
    <t>HOBOKEN CITY</t>
  </si>
  <si>
    <t>ALEXANDRIA TWP</t>
  </si>
  <si>
    <t>BLOOMSBURY BORO</t>
  </si>
  <si>
    <t>HOLLAND TWP</t>
  </si>
  <si>
    <t>PENNINGTON BORO</t>
  </si>
  <si>
    <t>WEST WINDSOR TWP</t>
  </si>
  <si>
    <t>ASBURY PARK CITY</t>
  </si>
  <si>
    <t>AVON BY THE SEA BORO</t>
  </si>
  <si>
    <t>COLTS NECK TOWNSHIP</t>
  </si>
  <si>
    <t>EATONTOWN BORO</t>
  </si>
  <si>
    <t>SEA GIRT BORO</t>
  </si>
  <si>
    <t>HARDING TWP</t>
  </si>
  <si>
    <t>MADISON BORO</t>
  </si>
  <si>
    <t>MORRIS TWP</t>
  </si>
  <si>
    <t>MORRISTOWN TOWN</t>
  </si>
  <si>
    <t>RANDOLPH TWP</t>
  </si>
  <si>
    <t>POINT PLEASANT BORO</t>
  </si>
  <si>
    <t>SURF CITY BORO</t>
  </si>
  <si>
    <t>TUCKERTON BORO</t>
  </si>
  <si>
    <t>CLIFTON CITY</t>
  </si>
  <si>
    <t>LITTLE FALLS TWP</t>
  </si>
  <si>
    <t>RINGWOOD BORO</t>
  </si>
  <si>
    <t>WAYNE TWP</t>
  </si>
  <si>
    <t>OLDMANS TWP</t>
  </si>
  <si>
    <t>BERNARDS TWP</t>
  </si>
  <si>
    <t>WATCHUNG BORO</t>
  </si>
  <si>
    <t>ANDOVER TWP</t>
  </si>
  <si>
    <t>GREEN TWP</t>
  </si>
  <si>
    <t>OGDENSBURG BORO</t>
  </si>
  <si>
    <t>STILLWATER TWP</t>
  </si>
  <si>
    <t>PLAINFIELD CITY</t>
  </si>
  <si>
    <t>SPRINGFIELD TWP</t>
  </si>
  <si>
    <t>WESTFIELD TOWN</t>
  </si>
  <si>
    <t>BLAIRSTOWN TWP</t>
  </si>
  <si>
    <t>FRELINGHUYSEN TWP</t>
  </si>
  <si>
    <t>INDEPENDENCE TWP</t>
  </si>
  <si>
    <t>WASHINGTON BORO</t>
  </si>
  <si>
    <t>Office square feet certified, January 2017</t>
  </si>
  <si>
    <t xml:space="preserve">  January</t>
  </si>
  <si>
    <t xml:space="preserve"> January 2016</t>
  </si>
  <si>
    <t xml:space="preserve">  January 2016</t>
  </si>
  <si>
    <t>Retail square feet certified, January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</si>
</sst>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zoomScalePageLayoutView="0" workbookViewId="0" topLeftCell="A1">
      <selection activeCell="A5" sqref="A5:Q14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1064</v>
      </c>
      <c r="Q5" s="27"/>
    </row>
    <row r="6" spans="1:17" ht="15">
      <c r="A6" s="59" t="s">
        <v>1133</v>
      </c>
      <c r="B6" s="46" t="s">
        <v>1874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13440</v>
      </c>
      <c r="Q6" s="27"/>
    </row>
    <row r="7" spans="1:17" ht="15">
      <c r="A7" s="59" t="s">
        <v>1163</v>
      </c>
      <c r="B7" s="46" t="s">
        <v>1875</v>
      </c>
      <c r="C7" s="27"/>
      <c r="D7" s="27"/>
      <c r="E7" s="27"/>
      <c r="F7" s="27"/>
      <c r="G7" s="27"/>
      <c r="H7" s="27"/>
      <c r="I7" s="27"/>
      <c r="J7" s="47">
        <v>62520</v>
      </c>
      <c r="K7" s="27"/>
      <c r="L7" s="27"/>
      <c r="M7" s="27"/>
      <c r="N7" s="27"/>
      <c r="O7" s="27"/>
      <c r="P7" s="27"/>
      <c r="Q7" s="27"/>
    </row>
    <row r="8" spans="1:17" ht="15">
      <c r="A8" s="59" t="s">
        <v>1169</v>
      </c>
      <c r="B8" s="46" t="s">
        <v>1840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200</v>
      </c>
    </row>
    <row r="9" spans="1:17" ht="15">
      <c r="A9" s="59" t="s">
        <v>1197</v>
      </c>
      <c r="B9" s="46" t="s">
        <v>1876</v>
      </c>
      <c r="C9" s="27"/>
      <c r="D9" s="27"/>
      <c r="E9" s="27"/>
      <c r="F9" s="27"/>
      <c r="G9" s="47">
        <v>128</v>
      </c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1212</v>
      </c>
      <c r="B10" s="46" t="s">
        <v>1841</v>
      </c>
      <c r="C10" s="27"/>
      <c r="D10" s="27"/>
      <c r="E10" s="27"/>
      <c r="F10" s="47">
        <v>4189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1221</v>
      </c>
      <c r="B11" s="46" t="s">
        <v>1877</v>
      </c>
      <c r="C11" s="27"/>
      <c r="D11" s="27"/>
      <c r="E11" s="27"/>
      <c r="F11" s="27"/>
      <c r="G11" s="27"/>
      <c r="H11" s="27"/>
      <c r="I11" s="27"/>
      <c r="J11" s="27"/>
      <c r="K11" s="47">
        <v>2261</v>
      </c>
      <c r="L11" s="27"/>
      <c r="M11" s="27"/>
      <c r="N11" s="27"/>
      <c r="O11" s="27"/>
      <c r="P11" s="27"/>
      <c r="Q11" s="27"/>
    </row>
    <row r="12" spans="1:17" ht="15">
      <c r="A12" s="59" t="s">
        <v>1239</v>
      </c>
      <c r="B12" s="46" t="s">
        <v>1814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325</v>
      </c>
    </row>
    <row r="13" spans="1:17" ht="15">
      <c r="A13" s="59" t="s">
        <v>1242</v>
      </c>
      <c r="B13" s="46" t="s">
        <v>1878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864</v>
      </c>
    </row>
    <row r="14" spans="1:17" ht="15">
      <c r="A14" s="59" t="s">
        <v>1266</v>
      </c>
      <c r="B14" s="46" t="s">
        <v>1842</v>
      </c>
      <c r="C14" s="27"/>
      <c r="D14" s="47">
        <v>10209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1278</v>
      </c>
      <c r="B15" s="46" t="s">
        <v>1879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</v>
      </c>
    </row>
    <row r="16" spans="1:17" ht="15">
      <c r="A16" s="59" t="s">
        <v>1284</v>
      </c>
      <c r="B16" s="46" t="s">
        <v>1794</v>
      </c>
      <c r="C16" s="27"/>
      <c r="D16" s="27"/>
      <c r="E16" s="27"/>
      <c r="F16" s="27"/>
      <c r="G16" s="27"/>
      <c r="H16" s="27"/>
      <c r="I16" s="27"/>
      <c r="J16" s="47">
        <v>10237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1330</v>
      </c>
      <c r="B17" s="46" t="s">
        <v>1843</v>
      </c>
      <c r="C17" s="47">
        <v>3488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1345</v>
      </c>
      <c r="B18" s="46" t="s">
        <v>1880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616</v>
      </c>
    </row>
    <row r="19" spans="1:17" ht="15">
      <c r="A19" s="59" t="s">
        <v>1396</v>
      </c>
      <c r="B19" s="46" t="s">
        <v>1881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924</v>
      </c>
    </row>
    <row r="20" spans="1:17" ht="15">
      <c r="A20" s="59" t="s">
        <v>1399</v>
      </c>
      <c r="B20" s="46" t="s">
        <v>1882</v>
      </c>
      <c r="C20" s="27"/>
      <c r="D20" s="27"/>
      <c r="E20" s="27"/>
      <c r="F20" s="27"/>
      <c r="G20" s="27"/>
      <c r="H20" s="27"/>
      <c r="I20" s="27"/>
      <c r="J20" s="27"/>
      <c r="K20" s="47">
        <v>51750</v>
      </c>
      <c r="L20" s="27"/>
      <c r="M20" s="27"/>
      <c r="N20" s="27"/>
      <c r="O20" s="27"/>
      <c r="P20" s="27"/>
      <c r="Q20" s="27"/>
    </row>
    <row r="21" spans="1:17" ht="15">
      <c r="A21" s="59" t="s">
        <v>1417</v>
      </c>
      <c r="B21" s="46" t="s">
        <v>1883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1800</v>
      </c>
    </row>
    <row r="22" spans="1:17" ht="15">
      <c r="A22" s="59" t="s">
        <v>1426</v>
      </c>
      <c r="B22" s="46" t="s">
        <v>1806</v>
      </c>
      <c r="C22" s="27"/>
      <c r="D22" s="27"/>
      <c r="E22" s="27"/>
      <c r="F22" s="27"/>
      <c r="G22" s="27"/>
      <c r="H22" s="27"/>
      <c r="I22" s="27"/>
      <c r="J22" s="47">
        <v>2797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1441</v>
      </c>
      <c r="B23" s="46" t="s">
        <v>1810</v>
      </c>
      <c r="C23" s="27"/>
      <c r="D23" s="47">
        <v>17240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1444</v>
      </c>
      <c r="B24" s="46" t="s">
        <v>1844</v>
      </c>
      <c r="C24" s="47">
        <v>4350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1446</v>
      </c>
      <c r="B25" s="46" t="s">
        <v>1884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308</v>
      </c>
    </row>
    <row r="26" spans="1:17" ht="15">
      <c r="A26" s="59" t="s">
        <v>1458</v>
      </c>
      <c r="B26" s="46" t="s">
        <v>1845</v>
      </c>
      <c r="C26" s="47">
        <v>1483</v>
      </c>
      <c r="D26" s="27"/>
      <c r="E26" s="27"/>
      <c r="F26" s="27"/>
      <c r="G26" s="27"/>
      <c r="H26" s="27"/>
      <c r="I26" s="27"/>
      <c r="J26" s="47">
        <v>27000</v>
      </c>
      <c r="K26" s="27"/>
      <c r="L26" s="27"/>
      <c r="M26" s="47">
        <v>1344</v>
      </c>
      <c r="N26" s="27"/>
      <c r="O26" s="27"/>
      <c r="P26" s="27"/>
      <c r="Q26" s="27"/>
    </row>
    <row r="27" spans="1:17" ht="15">
      <c r="A27" s="59" t="s">
        <v>1482</v>
      </c>
      <c r="B27" s="46" t="s">
        <v>1885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3296</v>
      </c>
    </row>
    <row r="28" spans="1:17" ht="15">
      <c r="A28" s="59" t="s">
        <v>1491</v>
      </c>
      <c r="B28" s="46" t="s">
        <v>1846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7">
        <v>864</v>
      </c>
      <c r="Q28" s="47">
        <v>288</v>
      </c>
    </row>
    <row r="29" spans="1:17" ht="15">
      <c r="A29" s="59" t="s">
        <v>1524</v>
      </c>
      <c r="B29" s="46" t="s">
        <v>1847</v>
      </c>
      <c r="C29" s="27"/>
      <c r="D29" s="47">
        <v>10327</v>
      </c>
      <c r="E29" s="27"/>
      <c r="F29" s="27"/>
      <c r="G29" s="47">
        <v>33000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1533</v>
      </c>
      <c r="B30" s="46" t="s">
        <v>1797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200</v>
      </c>
    </row>
    <row r="31" spans="1:17" ht="15">
      <c r="A31" s="59" t="s">
        <v>1536</v>
      </c>
      <c r="B31" s="46" t="s">
        <v>1886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960</v>
      </c>
    </row>
    <row r="32" spans="1:17" ht="15">
      <c r="A32" s="59" t="s">
        <v>1551</v>
      </c>
      <c r="B32" s="46" t="s">
        <v>1820</v>
      </c>
      <c r="C32" s="47">
        <v>4499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5888</v>
      </c>
    </row>
    <row r="33" spans="1:17" ht="15">
      <c r="A33" s="59" t="s">
        <v>1554</v>
      </c>
      <c r="B33" s="46" t="s">
        <v>1825</v>
      </c>
      <c r="C33" s="27"/>
      <c r="D33" s="27"/>
      <c r="E33" s="47">
        <v>43656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1557</v>
      </c>
      <c r="B34" s="46" t="s">
        <v>1887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7200</v>
      </c>
    </row>
    <row r="35" spans="1:17" ht="15">
      <c r="A35" s="59" t="s">
        <v>1587</v>
      </c>
      <c r="B35" s="46" t="s">
        <v>1888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396</v>
      </c>
    </row>
    <row r="36" spans="1:17" ht="15">
      <c r="A36" s="59" t="s">
        <v>1614</v>
      </c>
      <c r="B36" s="46" t="s">
        <v>1807</v>
      </c>
      <c r="C36" s="27"/>
      <c r="D36" s="27"/>
      <c r="E36" s="27"/>
      <c r="F36" s="27"/>
      <c r="G36" s="27"/>
      <c r="H36" s="27"/>
      <c r="I36" s="27"/>
      <c r="J36" s="47">
        <v>19660</v>
      </c>
      <c r="K36" s="27"/>
      <c r="L36" s="27"/>
      <c r="M36" s="27"/>
      <c r="N36" s="27"/>
      <c r="O36" s="27"/>
      <c r="P36" s="27"/>
      <c r="Q36" s="47">
        <v>360</v>
      </c>
    </row>
    <row r="37" spans="1:17" ht="15">
      <c r="A37" s="59" t="s">
        <v>1630</v>
      </c>
      <c r="B37" s="46" t="s">
        <v>1889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768</v>
      </c>
    </row>
    <row r="38" spans="1:17" ht="15">
      <c r="A38" s="59" t="s">
        <v>1682</v>
      </c>
      <c r="B38" s="46" t="s">
        <v>1890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2400</v>
      </c>
    </row>
    <row r="39" spans="1:17" ht="15">
      <c r="A39" s="59" t="s">
        <v>1694</v>
      </c>
      <c r="B39" s="46" t="s">
        <v>1891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240</v>
      </c>
    </row>
    <row r="40" spans="1:17" ht="15">
      <c r="A40" s="59" t="s">
        <v>1706</v>
      </c>
      <c r="B40" s="46" t="s">
        <v>1826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1800</v>
      </c>
    </row>
    <row r="41" spans="1:17" ht="15">
      <c r="A41" s="59" t="s">
        <v>1</v>
      </c>
      <c r="B41" s="46" t="s">
        <v>1892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180</v>
      </c>
    </row>
    <row r="42" spans="1:17" ht="15">
      <c r="A42" s="59" t="s">
        <v>28</v>
      </c>
      <c r="B42" s="46" t="s">
        <v>1893</v>
      </c>
      <c r="C42" s="27"/>
      <c r="D42" s="47">
        <v>540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399</v>
      </c>
    </row>
    <row r="43" spans="1:17" ht="15">
      <c r="A43" s="59" t="s">
        <v>40</v>
      </c>
      <c r="B43" s="46" t="s">
        <v>1848</v>
      </c>
      <c r="C43" s="27"/>
      <c r="D43" s="27"/>
      <c r="E43" s="27"/>
      <c r="F43" s="27"/>
      <c r="G43" s="27"/>
      <c r="H43" s="27"/>
      <c r="I43" s="27"/>
      <c r="J43" s="47">
        <v>4840</v>
      </c>
      <c r="K43" s="27"/>
      <c r="L43" s="27"/>
      <c r="M43" s="27"/>
      <c r="N43" s="27"/>
      <c r="O43" s="27"/>
      <c r="P43" s="47">
        <v>2068</v>
      </c>
      <c r="Q43" s="27"/>
    </row>
    <row r="44" spans="1:17" ht="15">
      <c r="A44" s="59" t="s">
        <v>48</v>
      </c>
      <c r="B44" s="46" t="s">
        <v>1894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22221</v>
      </c>
      <c r="Q44" s="27"/>
    </row>
    <row r="45" spans="1:17" ht="15">
      <c r="A45" s="59" t="s">
        <v>57</v>
      </c>
      <c r="B45" s="46" t="s">
        <v>1849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60</v>
      </c>
    </row>
    <row r="46" spans="1:17" ht="15">
      <c r="A46" s="59" t="s">
        <v>67</v>
      </c>
      <c r="B46" s="46" t="s">
        <v>1895</v>
      </c>
      <c r="C46" s="27"/>
      <c r="D46" s="27"/>
      <c r="E46" s="27"/>
      <c r="F46" s="27"/>
      <c r="G46" s="27"/>
      <c r="H46" s="27"/>
      <c r="I46" s="27"/>
      <c r="J46" s="27"/>
      <c r="K46" s="27"/>
      <c r="L46" s="47">
        <v>19425</v>
      </c>
      <c r="M46" s="27"/>
      <c r="N46" s="27"/>
      <c r="O46" s="27"/>
      <c r="P46" s="27"/>
      <c r="Q46" s="27"/>
    </row>
    <row r="47" spans="1:17" ht="15">
      <c r="A47" s="59" t="s">
        <v>87</v>
      </c>
      <c r="B47" s="46" t="s">
        <v>1800</v>
      </c>
      <c r="C47" s="47">
        <v>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</v>
      </c>
    </row>
    <row r="48" spans="1:17" ht="15">
      <c r="A48" s="59" t="s">
        <v>93</v>
      </c>
      <c r="B48" s="46" t="s">
        <v>1827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1200</v>
      </c>
    </row>
    <row r="49" spans="1:17" ht="15">
      <c r="A49" s="59" t="s">
        <v>96</v>
      </c>
      <c r="B49" s="46" t="s">
        <v>1829</v>
      </c>
      <c r="C49" s="47">
        <v>7617</v>
      </c>
      <c r="D49" s="27"/>
      <c r="E49" s="27"/>
      <c r="F49" s="27"/>
      <c r="G49" s="27"/>
      <c r="H49" s="27"/>
      <c r="I49" s="27"/>
      <c r="J49" s="47">
        <v>34494</v>
      </c>
      <c r="K49" s="27"/>
      <c r="L49" s="27"/>
      <c r="M49" s="27"/>
      <c r="N49" s="27"/>
      <c r="O49" s="27"/>
      <c r="P49" s="47">
        <v>3768</v>
      </c>
      <c r="Q49" s="47">
        <v>2624</v>
      </c>
    </row>
    <row r="50" spans="1:17" ht="15">
      <c r="A50" s="59" t="s">
        <v>146</v>
      </c>
      <c r="B50" s="46" t="s">
        <v>1896</v>
      </c>
      <c r="C50" s="27"/>
      <c r="D50" s="47">
        <v>3750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149</v>
      </c>
      <c r="B51" s="46" t="s">
        <v>1897</v>
      </c>
      <c r="C51" s="27"/>
      <c r="D51" s="27"/>
      <c r="E51" s="27"/>
      <c r="F51" s="27"/>
      <c r="G51" s="27"/>
      <c r="H51" s="27"/>
      <c r="I51" s="27"/>
      <c r="J51" s="47">
        <v>20900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152</v>
      </c>
      <c r="B52" s="46" t="s">
        <v>1828</v>
      </c>
      <c r="C52" s="27"/>
      <c r="D52" s="27"/>
      <c r="E52" s="27"/>
      <c r="F52" s="27"/>
      <c r="G52" s="47">
        <v>26280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9" t="s">
        <v>174</v>
      </c>
      <c r="B53" s="46" t="s">
        <v>1898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1657</v>
      </c>
    </row>
    <row r="54" spans="1:17" ht="15">
      <c r="A54" s="59" t="s">
        <v>177</v>
      </c>
      <c r="B54" s="46" t="s">
        <v>1850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</v>
      </c>
    </row>
    <row r="55" spans="1:17" ht="15">
      <c r="A55" s="59" t="s">
        <v>180</v>
      </c>
      <c r="B55" s="46" t="s">
        <v>1899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8040</v>
      </c>
      <c r="Q55" s="27"/>
    </row>
    <row r="56" spans="1:17" ht="15">
      <c r="A56" s="59" t="s">
        <v>189</v>
      </c>
      <c r="B56" s="46" t="s">
        <v>1815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577</v>
      </c>
    </row>
    <row r="57" spans="1:17" ht="15">
      <c r="A57" s="59" t="s">
        <v>192</v>
      </c>
      <c r="B57" s="46" t="s">
        <v>1851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888</v>
      </c>
      <c r="Q57" s="47">
        <v>616</v>
      </c>
    </row>
    <row r="58" spans="1:17" ht="15">
      <c r="A58" s="59" t="s">
        <v>195</v>
      </c>
      <c r="B58" s="46" t="s">
        <v>1821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720</v>
      </c>
    </row>
    <row r="59" spans="1:17" ht="15">
      <c r="A59" s="59" t="s">
        <v>215</v>
      </c>
      <c r="B59" s="46" t="s">
        <v>1900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</v>
      </c>
    </row>
    <row r="60" spans="1:17" ht="15">
      <c r="A60" s="59" t="s">
        <v>233</v>
      </c>
      <c r="B60" s="46" t="s">
        <v>1784</v>
      </c>
      <c r="C60" s="47">
        <v>40936</v>
      </c>
      <c r="D60" s="27"/>
      <c r="E60" s="27"/>
      <c r="F60" s="27"/>
      <c r="G60" s="27"/>
      <c r="H60" s="27"/>
      <c r="I60" s="27"/>
      <c r="J60" s="27"/>
      <c r="K60" s="27"/>
      <c r="L60" s="27"/>
      <c r="M60" s="47">
        <v>646</v>
      </c>
      <c r="N60" s="27"/>
      <c r="O60" s="27"/>
      <c r="P60" s="27"/>
      <c r="Q60" s="47">
        <v>1580</v>
      </c>
    </row>
    <row r="61" spans="1:17" ht="15">
      <c r="A61" s="59" t="s">
        <v>236</v>
      </c>
      <c r="B61" s="46" t="s">
        <v>1801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2083</v>
      </c>
    </row>
    <row r="62" spans="1:17" ht="15">
      <c r="A62" s="59" t="s">
        <v>245</v>
      </c>
      <c r="B62" s="46" t="s">
        <v>1852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</v>
      </c>
    </row>
    <row r="63" spans="1:17" ht="15">
      <c r="A63" s="59" t="s">
        <v>248</v>
      </c>
      <c r="B63" s="46" t="s">
        <v>1816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1440</v>
      </c>
    </row>
    <row r="64" spans="1:17" ht="15">
      <c r="A64" s="59" t="s">
        <v>255</v>
      </c>
      <c r="B64" s="46" t="s">
        <v>1853</v>
      </c>
      <c r="C64" s="27"/>
      <c r="D64" s="27"/>
      <c r="E64" s="27"/>
      <c r="F64" s="27"/>
      <c r="G64" s="27"/>
      <c r="H64" s="27"/>
      <c r="I64" s="27"/>
      <c r="J64" s="47">
        <v>18375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270</v>
      </c>
      <c r="B65" s="46" t="s">
        <v>1901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168</v>
      </c>
    </row>
    <row r="66" spans="1:17" ht="15">
      <c r="A66" s="59" t="s">
        <v>281</v>
      </c>
      <c r="B66" s="46" t="s">
        <v>1902</v>
      </c>
      <c r="C66" s="27"/>
      <c r="D66" s="27"/>
      <c r="E66" s="27"/>
      <c r="F66" s="27"/>
      <c r="G66" s="27"/>
      <c r="H66" s="27"/>
      <c r="I66" s="47">
        <v>1089</v>
      </c>
      <c r="J66" s="27"/>
      <c r="K66" s="27"/>
      <c r="L66" s="27"/>
      <c r="M66" s="27"/>
      <c r="N66" s="27"/>
      <c r="O66" s="27"/>
      <c r="P66" s="27"/>
      <c r="Q66" s="27"/>
    </row>
    <row r="67" spans="1:17" ht="15">
      <c r="A67" s="163" t="s">
        <v>1772</v>
      </c>
      <c r="B67" s="46" t="s">
        <v>1854</v>
      </c>
      <c r="C67" s="47">
        <v>3538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340</v>
      </c>
    </row>
    <row r="68" spans="1:17" ht="15">
      <c r="A68" s="59" t="s">
        <v>297</v>
      </c>
      <c r="B68" s="46" t="s">
        <v>1855</v>
      </c>
      <c r="C68" s="27"/>
      <c r="D68" s="27"/>
      <c r="E68" s="27"/>
      <c r="F68" s="27"/>
      <c r="G68" s="27"/>
      <c r="H68" s="27"/>
      <c r="I68" s="27"/>
      <c r="J68" s="27"/>
      <c r="K68" s="27"/>
      <c r="L68" s="47">
        <v>9863</v>
      </c>
      <c r="M68" s="27"/>
      <c r="N68" s="27"/>
      <c r="O68" s="27"/>
      <c r="P68" s="27"/>
      <c r="Q68" s="27"/>
    </row>
    <row r="69" spans="1:17" ht="15">
      <c r="A69" s="59" t="s">
        <v>309</v>
      </c>
      <c r="B69" s="46" t="s">
        <v>1802</v>
      </c>
      <c r="C69" s="27"/>
      <c r="D69" s="27"/>
      <c r="E69" s="27"/>
      <c r="F69" s="27"/>
      <c r="G69" s="27"/>
      <c r="H69" s="27"/>
      <c r="I69" s="27"/>
      <c r="J69" s="47">
        <v>9096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321</v>
      </c>
      <c r="B70" s="46" t="s">
        <v>1829</v>
      </c>
      <c r="C70" s="47">
        <v>53900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7">
        <v>6063</v>
      </c>
      <c r="P70" s="27"/>
      <c r="Q70" s="47">
        <v>1026</v>
      </c>
    </row>
    <row r="71" spans="1:17" ht="15">
      <c r="A71" s="59" t="s">
        <v>343</v>
      </c>
      <c r="B71" s="46" t="s">
        <v>1817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321</v>
      </c>
    </row>
    <row r="72" spans="1:17" ht="15">
      <c r="A72" s="59" t="s">
        <v>365</v>
      </c>
      <c r="B72" s="46" t="s">
        <v>1903</v>
      </c>
      <c r="C72" s="47">
        <v>360</v>
      </c>
      <c r="D72" s="27"/>
      <c r="E72" s="27"/>
      <c r="F72" s="27"/>
      <c r="G72" s="27"/>
      <c r="H72" s="27"/>
      <c r="I72" s="27"/>
      <c r="J72" s="47">
        <v>50045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371</v>
      </c>
      <c r="B73" s="46" t="s">
        <v>1904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400</v>
      </c>
    </row>
    <row r="74" spans="1:17" ht="15">
      <c r="A74" s="59" t="s">
        <v>380</v>
      </c>
      <c r="B74" s="46" t="s">
        <v>1803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6620</v>
      </c>
    </row>
    <row r="75" spans="1:17" ht="15">
      <c r="A75" s="59" t="s">
        <v>383</v>
      </c>
      <c r="B75" s="46" t="s">
        <v>1905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899</v>
      </c>
      <c r="Q75" s="27"/>
    </row>
    <row r="76" spans="1:17" ht="15">
      <c r="A76" s="59" t="s">
        <v>389</v>
      </c>
      <c r="B76" s="46" t="s">
        <v>1906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385</v>
      </c>
    </row>
    <row r="77" spans="1:17" ht="15">
      <c r="A77" s="59" t="s">
        <v>413</v>
      </c>
      <c r="B77" s="46" t="s">
        <v>1793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18424</v>
      </c>
    </row>
    <row r="78" spans="1:17" ht="15">
      <c r="A78" s="59" t="s">
        <v>440</v>
      </c>
      <c r="B78" s="46" t="s">
        <v>1822</v>
      </c>
      <c r="C78" s="27"/>
      <c r="D78" s="27"/>
      <c r="E78" s="27"/>
      <c r="F78" s="27"/>
      <c r="G78" s="27"/>
      <c r="H78" s="27"/>
      <c r="I78" s="27"/>
      <c r="J78" s="47">
        <v>43363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443</v>
      </c>
      <c r="B79" s="46" t="s">
        <v>1830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624</v>
      </c>
    </row>
    <row r="80" spans="1:17" ht="15">
      <c r="A80" s="59" t="s">
        <v>452</v>
      </c>
      <c r="B80" s="46" t="s">
        <v>1789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7">
        <v>15200</v>
      </c>
      <c r="Q80" s="47">
        <v>1091</v>
      </c>
    </row>
    <row r="81" spans="1:17" ht="15">
      <c r="A81" s="59" t="s">
        <v>458</v>
      </c>
      <c r="B81" s="46" t="s">
        <v>1856</v>
      </c>
      <c r="C81" s="27"/>
      <c r="D81" s="27"/>
      <c r="E81" s="27"/>
      <c r="F81" s="27"/>
      <c r="G81" s="27"/>
      <c r="H81" s="27"/>
      <c r="I81" s="27"/>
      <c r="J81" s="27"/>
      <c r="K81" s="27"/>
      <c r="L81" s="47">
        <v>5681</v>
      </c>
      <c r="M81" s="27"/>
      <c r="N81" s="27"/>
      <c r="O81" s="27"/>
      <c r="P81" s="27"/>
      <c r="Q81" s="47">
        <v>506</v>
      </c>
    </row>
    <row r="82" spans="1:17" ht="15">
      <c r="A82" s="59" t="s">
        <v>461</v>
      </c>
      <c r="B82" s="46" t="s">
        <v>1857</v>
      </c>
      <c r="C82" s="27"/>
      <c r="D82" s="47">
        <v>2154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467</v>
      </c>
      <c r="B83" s="46" t="s">
        <v>1831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5000</v>
      </c>
    </row>
    <row r="84" spans="1:17" ht="15">
      <c r="A84" s="59" t="s">
        <v>473</v>
      </c>
      <c r="B84" s="46" t="s">
        <v>1832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93000</v>
      </c>
      <c r="Q84" s="27"/>
    </row>
    <row r="85" spans="1:17" ht="15">
      <c r="A85" s="59" t="s">
        <v>490</v>
      </c>
      <c r="B85" s="46" t="s">
        <v>1907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501</v>
      </c>
      <c r="B86" s="46" t="s">
        <v>1858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59" t="s">
        <v>509</v>
      </c>
      <c r="B87" s="46" t="s">
        <v>1804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240</v>
      </c>
    </row>
    <row r="88" spans="1:17" ht="15">
      <c r="A88" s="59" t="s">
        <v>512</v>
      </c>
      <c r="B88" s="46" t="s">
        <v>1811</v>
      </c>
      <c r="C88" s="27"/>
      <c r="D88" s="47">
        <v>21197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515</v>
      </c>
      <c r="B89" s="46" t="s">
        <v>1859</v>
      </c>
      <c r="C89" s="47">
        <v>24885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537</v>
      </c>
      <c r="B90" s="46" t="s">
        <v>1833</v>
      </c>
      <c r="C90" s="47">
        <v>3596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549</v>
      </c>
      <c r="B91" s="46" t="s">
        <v>1860</v>
      </c>
      <c r="C91" s="27"/>
      <c r="D91" s="27"/>
      <c r="E91" s="27"/>
      <c r="F91" s="47">
        <v>24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555</v>
      </c>
      <c r="B92" s="46" t="s">
        <v>1908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567</v>
      </c>
    </row>
    <row r="93" spans="1:17" ht="15">
      <c r="A93" s="59" t="s">
        <v>558</v>
      </c>
      <c r="B93" s="46" t="s">
        <v>1834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840</v>
      </c>
    </row>
    <row r="94" spans="1:17" ht="15">
      <c r="A94" s="59" t="s">
        <v>567</v>
      </c>
      <c r="B94" s="46" t="s">
        <v>1909</v>
      </c>
      <c r="C94" s="27"/>
      <c r="D94" s="47">
        <v>3700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579</v>
      </c>
      <c r="B95" s="46" t="s">
        <v>1818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140</v>
      </c>
    </row>
    <row r="96" spans="1:17" ht="15">
      <c r="A96" s="59" t="s">
        <v>582</v>
      </c>
      <c r="B96" s="46" t="s">
        <v>1910</v>
      </c>
      <c r="C96" s="27"/>
      <c r="D96" s="27"/>
      <c r="E96" s="47">
        <v>960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585</v>
      </c>
      <c r="B97" s="46" t="s">
        <v>1861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47">
        <v>72020</v>
      </c>
      <c r="P97" s="27"/>
      <c r="Q97" s="27"/>
    </row>
    <row r="98" spans="1:17" ht="15">
      <c r="A98" s="59" t="s">
        <v>588</v>
      </c>
      <c r="B98" s="46" t="s">
        <v>1911</v>
      </c>
      <c r="C98" s="27"/>
      <c r="D98" s="27"/>
      <c r="E98" s="27"/>
      <c r="F98" s="47">
        <v>839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597</v>
      </c>
      <c r="B99" s="46" t="s">
        <v>1835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7">
        <v>9600</v>
      </c>
      <c r="Q99" s="27"/>
    </row>
    <row r="100" spans="1:17" ht="15">
      <c r="A100" s="59" t="s">
        <v>612</v>
      </c>
      <c r="B100" s="46" t="s">
        <v>1912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2000</v>
      </c>
    </row>
    <row r="101" spans="1:17" ht="15">
      <c r="A101" s="59" t="s">
        <v>621</v>
      </c>
      <c r="B101" s="46" t="s">
        <v>1812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968</v>
      </c>
    </row>
    <row r="102" spans="1:17" ht="15">
      <c r="A102" s="59" t="s">
        <v>642</v>
      </c>
      <c r="B102" s="46" t="s">
        <v>1862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651</v>
      </c>
      <c r="B103" s="46" t="s">
        <v>1823</v>
      </c>
      <c r="C103" s="27"/>
      <c r="D103" s="27"/>
      <c r="E103" s="27"/>
      <c r="F103" s="27"/>
      <c r="G103" s="27"/>
      <c r="H103" s="27"/>
      <c r="I103" s="27"/>
      <c r="J103" s="47">
        <v>3897</v>
      </c>
      <c r="K103" s="27"/>
      <c r="L103" s="27"/>
      <c r="M103" s="27"/>
      <c r="N103" s="27"/>
      <c r="O103" s="27"/>
      <c r="P103" s="27"/>
      <c r="Q103" s="47">
        <v>1</v>
      </c>
    </row>
    <row r="104" spans="1:17" ht="15">
      <c r="A104" s="59" t="s">
        <v>656</v>
      </c>
      <c r="B104" s="46" t="s">
        <v>1863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1200</v>
      </c>
    </row>
    <row r="105" spans="1:17" ht="15">
      <c r="A105" s="59" t="s">
        <v>668</v>
      </c>
      <c r="B105" s="46" t="s">
        <v>1864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336</v>
      </c>
    </row>
    <row r="106" spans="1:17" ht="15">
      <c r="A106" s="59" t="s">
        <v>674</v>
      </c>
      <c r="B106" s="46" t="s">
        <v>1791</v>
      </c>
      <c r="C106" s="47">
        <v>10125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1680</v>
      </c>
    </row>
    <row r="107" spans="1:17" ht="15">
      <c r="A107" s="59" t="s">
        <v>677</v>
      </c>
      <c r="B107" s="46" t="s">
        <v>1865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</v>
      </c>
    </row>
    <row r="108" spans="1:17" ht="15">
      <c r="A108" s="59" t="s">
        <v>692</v>
      </c>
      <c r="B108" s="46" t="s">
        <v>1831</v>
      </c>
      <c r="C108" s="27"/>
      <c r="D108" s="47">
        <v>2080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703</v>
      </c>
      <c r="B109" s="46" t="s">
        <v>1913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3408</v>
      </c>
    </row>
    <row r="110" spans="1:17" ht="15">
      <c r="A110" s="59" t="s">
        <v>721</v>
      </c>
      <c r="B110" s="46" t="s">
        <v>1819</v>
      </c>
      <c r="C110" s="47">
        <v>1</v>
      </c>
      <c r="D110" s="47">
        <v>1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724</v>
      </c>
      <c r="B111" s="46" t="s">
        <v>1914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</v>
      </c>
    </row>
    <row r="112" spans="1:17" ht="15">
      <c r="A112" s="59" t="s">
        <v>727</v>
      </c>
      <c r="B112" s="46" t="s">
        <v>1915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150</v>
      </c>
    </row>
    <row r="113" spans="1:17" ht="15">
      <c r="A113" s="59" t="s">
        <v>730</v>
      </c>
      <c r="B113" s="46" t="s">
        <v>1866</v>
      </c>
      <c r="C113" s="47">
        <v>5055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737</v>
      </c>
      <c r="B114" s="46" t="s">
        <v>1916</v>
      </c>
      <c r="C114" s="47">
        <v>3455</v>
      </c>
      <c r="D114" s="27"/>
      <c r="E114" s="27"/>
      <c r="F114" s="27"/>
      <c r="G114" s="27"/>
      <c r="H114" s="27"/>
      <c r="I114" s="27"/>
      <c r="J114" s="27"/>
      <c r="K114" s="27"/>
      <c r="L114" s="47">
        <v>10197</v>
      </c>
      <c r="M114" s="27"/>
      <c r="N114" s="27"/>
      <c r="O114" s="27"/>
      <c r="P114" s="27"/>
      <c r="Q114" s="27"/>
    </row>
    <row r="115" spans="1:17" ht="15">
      <c r="A115" s="59" t="s">
        <v>746</v>
      </c>
      <c r="B115" s="46" t="s">
        <v>1917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7">
        <v>288</v>
      </c>
      <c r="Q115" s="47">
        <v>1</v>
      </c>
    </row>
    <row r="116" spans="1:17" ht="15">
      <c r="A116" s="59" t="s">
        <v>764</v>
      </c>
      <c r="B116" s="46" t="s">
        <v>1918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1100</v>
      </c>
    </row>
    <row r="117" spans="1:17" ht="15">
      <c r="A117" s="59" t="s">
        <v>770</v>
      </c>
      <c r="B117" s="46" t="s">
        <v>1813</v>
      </c>
      <c r="C117" s="27"/>
      <c r="D117" s="27"/>
      <c r="E117" s="27"/>
      <c r="F117" s="27"/>
      <c r="G117" s="27"/>
      <c r="H117" s="27"/>
      <c r="I117" s="27"/>
      <c r="J117" s="47">
        <v>6195</v>
      </c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773</v>
      </c>
      <c r="B118" s="46" t="s">
        <v>1919</v>
      </c>
      <c r="C118" s="27"/>
      <c r="D118" s="27"/>
      <c r="E118" s="27"/>
      <c r="F118" s="27"/>
      <c r="G118" s="27"/>
      <c r="H118" s="47">
        <v>40064</v>
      </c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776</v>
      </c>
      <c r="B119" s="46" t="s">
        <v>1809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380</v>
      </c>
    </row>
    <row r="120" spans="1:17" ht="15">
      <c r="A120" s="59" t="s">
        <v>791</v>
      </c>
      <c r="B120" s="46" t="s">
        <v>1867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47">
        <v>300</v>
      </c>
      <c r="P120" s="27"/>
      <c r="Q120" s="47">
        <v>0</v>
      </c>
    </row>
    <row r="121" spans="1:17" ht="15">
      <c r="A121" s="59" t="s">
        <v>797</v>
      </c>
      <c r="B121" s="46" t="s">
        <v>1920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2784</v>
      </c>
    </row>
    <row r="122" spans="1:17" ht="15">
      <c r="A122" s="59" t="s">
        <v>809</v>
      </c>
      <c r="B122" s="46" t="s">
        <v>1836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2624</v>
      </c>
    </row>
    <row r="123" spans="1:17" ht="15">
      <c r="A123" s="59" t="s">
        <v>835</v>
      </c>
      <c r="B123" s="46" t="s">
        <v>1921</v>
      </c>
      <c r="C123" s="27"/>
      <c r="D123" s="27"/>
      <c r="E123" s="27"/>
      <c r="F123" s="27"/>
      <c r="G123" s="47">
        <v>50710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844</v>
      </c>
      <c r="B124" s="46" t="s">
        <v>1798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1481</v>
      </c>
    </row>
    <row r="125" spans="1:17" ht="15">
      <c r="A125" s="59" t="s">
        <v>853</v>
      </c>
      <c r="B125" s="46" t="s">
        <v>1799</v>
      </c>
      <c r="C125" s="27"/>
      <c r="D125" s="27"/>
      <c r="E125" s="27"/>
      <c r="F125" s="27"/>
      <c r="G125" s="27"/>
      <c r="H125" s="27"/>
      <c r="I125" s="27"/>
      <c r="J125" s="47">
        <v>1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905</v>
      </c>
      <c r="B126" s="46" t="s">
        <v>1922</v>
      </c>
      <c r="C126" s="27"/>
      <c r="D126" s="27"/>
      <c r="E126" s="27"/>
      <c r="F126" s="47">
        <v>2186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912</v>
      </c>
      <c r="B127" s="46" t="s">
        <v>1923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2961</v>
      </c>
    </row>
    <row r="128" spans="1:17" ht="15">
      <c r="A128" s="59" t="s">
        <v>930</v>
      </c>
      <c r="B128" s="46" t="s">
        <v>1924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2592</v>
      </c>
    </row>
    <row r="129" spans="1:17" ht="15">
      <c r="A129" s="59" t="s">
        <v>936</v>
      </c>
      <c r="B129" s="46" t="s">
        <v>1868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2800</v>
      </c>
    </row>
    <row r="130" spans="1:17" ht="15">
      <c r="A130" s="59" t="s">
        <v>954</v>
      </c>
      <c r="B130" s="46" t="s">
        <v>1925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852</v>
      </c>
    </row>
    <row r="131" spans="1:17" ht="15">
      <c r="A131" s="59" t="s">
        <v>966</v>
      </c>
      <c r="B131" s="46" t="s">
        <v>1926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3712</v>
      </c>
    </row>
    <row r="132" spans="1:17" ht="15">
      <c r="A132" s="59" t="s">
        <v>985</v>
      </c>
      <c r="B132" s="46" t="s">
        <v>1792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1040</v>
      </c>
    </row>
    <row r="133" spans="1:17" ht="15">
      <c r="A133" s="59" t="s">
        <v>997</v>
      </c>
      <c r="B133" s="46" t="s">
        <v>1869</v>
      </c>
      <c r="C133" s="27"/>
      <c r="D133" s="27"/>
      <c r="E133" s="27"/>
      <c r="F133" s="27"/>
      <c r="G133" s="27"/>
      <c r="H133" s="27"/>
      <c r="I133" s="27"/>
      <c r="J133" s="47">
        <v>15771</v>
      </c>
      <c r="K133" s="27"/>
      <c r="L133" s="27"/>
      <c r="M133" s="27"/>
      <c r="N133" s="27"/>
      <c r="O133" s="27"/>
      <c r="P133" s="27"/>
      <c r="Q133" s="47">
        <v>600</v>
      </c>
    </row>
    <row r="134" spans="1:17" ht="15">
      <c r="A134" s="59" t="s">
        <v>1012</v>
      </c>
      <c r="B134" s="46" t="s">
        <v>1805</v>
      </c>
      <c r="C134" s="27"/>
      <c r="D134" s="27"/>
      <c r="E134" s="27"/>
      <c r="F134" s="27"/>
      <c r="G134" s="27"/>
      <c r="H134" s="27"/>
      <c r="I134" s="27"/>
      <c r="J134" s="47">
        <v>1</v>
      </c>
      <c r="K134" s="27"/>
      <c r="L134" s="27"/>
      <c r="M134" s="27"/>
      <c r="N134" s="27"/>
      <c r="O134" s="27"/>
      <c r="P134" s="47">
        <v>480</v>
      </c>
      <c r="Q134" s="27"/>
    </row>
    <row r="135" spans="1:17" ht="15">
      <c r="A135" s="59" t="s">
        <v>1021</v>
      </c>
      <c r="B135" s="46" t="s">
        <v>1927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47">
        <v>42574</v>
      </c>
      <c r="Q135" s="27"/>
    </row>
    <row r="136" spans="1:17" ht="15">
      <c r="A136" s="59" t="s">
        <v>1036</v>
      </c>
      <c r="B136" s="46" t="s">
        <v>1928</v>
      </c>
      <c r="C136" s="47">
        <v>34000</v>
      </c>
      <c r="D136" s="27"/>
      <c r="E136" s="27"/>
      <c r="F136" s="27"/>
      <c r="G136" s="27"/>
      <c r="H136" s="27"/>
      <c r="I136" s="27"/>
      <c r="J136" s="27"/>
      <c r="K136" s="47">
        <v>4859</v>
      </c>
      <c r="L136" s="27"/>
      <c r="M136" s="27"/>
      <c r="N136" s="27"/>
      <c r="O136" s="27"/>
      <c r="P136" s="27"/>
      <c r="Q136" s="27"/>
    </row>
    <row r="137" spans="1:17" ht="15">
      <c r="A137" s="59" t="s">
        <v>1043</v>
      </c>
      <c r="B137" s="46" t="s">
        <v>1929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240</v>
      </c>
    </row>
    <row r="138" spans="1:17" ht="15">
      <c r="A138" s="59" t="s">
        <v>1052</v>
      </c>
      <c r="B138" s="46" t="s">
        <v>1930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47">
        <v>576</v>
      </c>
      <c r="N138" s="27"/>
      <c r="O138" s="27"/>
      <c r="P138" s="47">
        <v>1200</v>
      </c>
      <c r="Q138" s="47">
        <v>2560</v>
      </c>
    </row>
    <row r="139" spans="1:17" ht="15">
      <c r="A139" s="59" t="s">
        <v>1059</v>
      </c>
      <c r="B139" s="46" t="s">
        <v>1931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4992</v>
      </c>
    </row>
    <row r="140" spans="1:17" ht="15">
      <c r="A140" s="59" t="s">
        <v>1062</v>
      </c>
      <c r="B140" s="46" t="s">
        <v>1870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561</v>
      </c>
    </row>
    <row r="141" spans="1:17" ht="15">
      <c r="A141" s="59" t="s">
        <v>1075</v>
      </c>
      <c r="B141" s="46" t="s">
        <v>1932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384</v>
      </c>
    </row>
    <row r="142" spans="1:17" ht="15">
      <c r="A142" s="59" t="s">
        <v>1087</v>
      </c>
      <c r="B142" s="46" t="s">
        <v>1810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>
        <v>4200</v>
      </c>
      <c r="Q142" s="47">
        <v>3200</v>
      </c>
    </row>
    <row r="143" spans="1:17" ht="15">
      <c r="A143" s="59" t="s">
        <v>1096</v>
      </c>
      <c r="B143" s="46" t="s">
        <v>1933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2</v>
      </c>
    </row>
    <row r="144" spans="1:17" ht="15">
      <c r="A144" s="59" t="s">
        <v>1099</v>
      </c>
      <c r="B144" s="46" t="s">
        <v>1808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11</v>
      </c>
    </row>
    <row r="145" spans="1:17" ht="15">
      <c r="A145" s="59" t="s">
        <v>1104</v>
      </c>
      <c r="B145" s="46" t="s">
        <v>1795</v>
      </c>
      <c r="C145" s="47">
        <v>162078</v>
      </c>
      <c r="D145" s="27"/>
      <c r="E145" s="27"/>
      <c r="F145" s="27"/>
      <c r="G145" s="27"/>
      <c r="H145" s="27"/>
      <c r="I145" s="27"/>
      <c r="J145" s="27"/>
      <c r="K145" s="27"/>
      <c r="L145" s="47">
        <v>123000</v>
      </c>
      <c r="M145" s="27"/>
      <c r="N145" s="27"/>
      <c r="O145" s="27"/>
      <c r="P145" s="47">
        <v>15980</v>
      </c>
      <c r="Q145" s="27"/>
    </row>
    <row r="146" spans="1:17" ht="15">
      <c r="A146" s="59"/>
      <c r="B146" s="46"/>
      <c r="C146" s="47"/>
      <c r="D146" s="4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47"/>
      <c r="K147" s="27"/>
      <c r="L147" s="27"/>
      <c r="M147" s="27"/>
      <c r="N147" s="27"/>
      <c r="O147" s="27"/>
      <c r="P147" s="27"/>
      <c r="Q147" s="27"/>
    </row>
    <row r="148" spans="1:17" ht="15">
      <c r="A148" s="59"/>
      <c r="B148" s="46"/>
      <c r="C148" s="4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47"/>
      <c r="K149" s="27"/>
      <c r="L149" s="27"/>
      <c r="M149" s="2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27"/>
      <c r="D158" s="4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47"/>
      <c r="K159" s="27"/>
      <c r="L159" s="27"/>
      <c r="M159" s="47"/>
      <c r="N159" s="47"/>
      <c r="O159" s="27"/>
      <c r="P159" s="47"/>
      <c r="Q159" s="47"/>
    </row>
    <row r="160" spans="1:17" ht="15">
      <c r="A160" s="59"/>
      <c r="B160" s="46"/>
      <c r="C160" s="27"/>
      <c r="D160" s="27"/>
      <c r="E160" s="27"/>
      <c r="F160" s="4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47"/>
      <c r="D167" s="27"/>
      <c r="E167" s="27"/>
      <c r="F167" s="27"/>
      <c r="G167" s="27"/>
      <c r="H167" s="27"/>
      <c r="I167" s="27"/>
      <c r="J167" s="4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2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47"/>
      <c r="K169" s="27"/>
      <c r="L169" s="27"/>
      <c r="M169" s="27"/>
      <c r="N169" s="27"/>
      <c r="O169" s="27"/>
      <c r="P169" s="27"/>
      <c r="Q169" s="2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4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>
      <c r="A173" s="59"/>
      <c r="B173" s="46"/>
      <c r="C173" s="4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7"/>
      <c r="Q178" s="2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ht="15">
      <c r="A183" s="59"/>
      <c r="B183" s="46"/>
      <c r="C183" s="27"/>
      <c r="D183" s="27"/>
      <c r="E183" s="27"/>
      <c r="F183" s="47"/>
      <c r="G183" s="27"/>
      <c r="H183" s="27"/>
      <c r="I183" s="27"/>
      <c r="J183" s="27"/>
      <c r="K183" s="27"/>
      <c r="L183" s="47"/>
      <c r="M183" s="27"/>
      <c r="N183" s="27"/>
      <c r="O183" s="27"/>
      <c r="P183" s="47"/>
      <c r="Q183" s="2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ht="15">
      <c r="A189" s="59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F37" sqref="F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</row>
    <row r="7" spans="1:8" ht="15">
      <c r="A7" s="53">
        <v>2</v>
      </c>
      <c r="B7" s="46" t="s">
        <v>1745</v>
      </c>
      <c r="C7" s="47">
        <v>3488</v>
      </c>
      <c r="D7" s="47">
        <v>3488</v>
      </c>
      <c r="E7" s="27">
        <v>0</v>
      </c>
      <c r="F7" s="47">
        <v>3488</v>
      </c>
      <c r="G7" s="47">
        <v>3488</v>
      </c>
      <c r="H7" s="27">
        <v>0</v>
      </c>
    </row>
    <row r="8" spans="1:8" ht="15">
      <c r="A8" s="53">
        <v>3</v>
      </c>
      <c r="B8" s="46" t="s">
        <v>1388</v>
      </c>
      <c r="C8" s="47">
        <v>5833</v>
      </c>
      <c r="D8" s="47">
        <v>5070</v>
      </c>
      <c r="E8" s="47">
        <v>763</v>
      </c>
      <c r="F8" s="47">
        <v>5833</v>
      </c>
      <c r="G8" s="47">
        <v>5070</v>
      </c>
      <c r="H8" s="47">
        <v>763</v>
      </c>
    </row>
    <row r="9" spans="1:8" ht="15">
      <c r="A9" s="53">
        <v>4</v>
      </c>
      <c r="B9" s="46" t="s">
        <v>1777</v>
      </c>
      <c r="C9" s="47">
        <v>4499</v>
      </c>
      <c r="D9" s="27">
        <v>0</v>
      </c>
      <c r="E9" s="47">
        <v>4499</v>
      </c>
      <c r="F9" s="47">
        <v>4499</v>
      </c>
      <c r="G9" s="27">
        <v>0</v>
      </c>
      <c r="H9" s="47">
        <v>4499</v>
      </c>
    </row>
    <row r="10" spans="1:8" ht="15">
      <c r="A10" s="53">
        <v>5</v>
      </c>
      <c r="B10" s="46" t="s">
        <v>1746</v>
      </c>
      <c r="C10" s="47">
        <v>0</v>
      </c>
      <c r="D10" s="27">
        <v>0</v>
      </c>
      <c r="E10" s="47">
        <v>0</v>
      </c>
      <c r="F10" s="47">
        <v>0</v>
      </c>
      <c r="G10" s="27">
        <v>0</v>
      </c>
      <c r="H10" s="47">
        <v>0</v>
      </c>
    </row>
    <row r="11" spans="1:8" ht="15">
      <c r="A11" s="53">
        <v>6</v>
      </c>
      <c r="B11" s="46" t="s">
        <v>1668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H11" s="47">
        <v>0</v>
      </c>
    </row>
    <row r="12" spans="1:8" ht="15">
      <c r="A12" s="53">
        <v>7</v>
      </c>
      <c r="B12" s="46" t="s">
        <v>1747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H12" s="47">
        <v>0</v>
      </c>
    </row>
    <row r="13" spans="1:8" ht="15">
      <c r="A13" s="53">
        <v>8</v>
      </c>
      <c r="B13" s="46" t="s">
        <v>1778</v>
      </c>
      <c r="C13" s="47">
        <v>7618</v>
      </c>
      <c r="D13" s="47">
        <v>7617</v>
      </c>
      <c r="E13" s="47">
        <v>1</v>
      </c>
      <c r="F13" s="47">
        <v>7618</v>
      </c>
      <c r="G13" s="47">
        <v>7617</v>
      </c>
      <c r="H13" s="47">
        <v>1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ht="15">
      <c r="A15" s="53">
        <v>10</v>
      </c>
      <c r="B15" s="46" t="s">
        <v>172</v>
      </c>
      <c r="C15" s="47">
        <v>40936</v>
      </c>
      <c r="D15" s="47">
        <v>40936</v>
      </c>
      <c r="E15" s="47">
        <v>0</v>
      </c>
      <c r="F15" s="47">
        <v>40936</v>
      </c>
      <c r="G15" s="47">
        <v>40936</v>
      </c>
      <c r="H15" s="47">
        <v>0</v>
      </c>
    </row>
    <row r="16" spans="1:8" ht="15">
      <c r="A16" s="53">
        <v>11</v>
      </c>
      <c r="B16" s="46" t="s">
        <v>1748</v>
      </c>
      <c r="C16" s="47">
        <v>3538</v>
      </c>
      <c r="D16" s="47">
        <v>0</v>
      </c>
      <c r="E16" s="47">
        <v>3538</v>
      </c>
      <c r="F16" s="47">
        <v>3538</v>
      </c>
      <c r="G16" s="47">
        <v>0</v>
      </c>
      <c r="H16" s="47">
        <v>3538</v>
      </c>
    </row>
    <row r="17" spans="1:8" ht="15">
      <c r="A17" s="53">
        <v>12</v>
      </c>
      <c r="B17" s="46" t="s">
        <v>1749</v>
      </c>
      <c r="C17" s="47">
        <v>53900</v>
      </c>
      <c r="D17" s="47">
        <v>0</v>
      </c>
      <c r="E17" s="47">
        <v>53900</v>
      </c>
      <c r="F17" s="47">
        <v>53900</v>
      </c>
      <c r="G17" s="47">
        <v>0</v>
      </c>
      <c r="H17" s="47">
        <v>53900</v>
      </c>
    </row>
    <row r="18" spans="1:8" ht="15">
      <c r="A18" s="53">
        <v>13</v>
      </c>
      <c r="B18" s="46" t="s">
        <v>1750</v>
      </c>
      <c r="C18" s="47">
        <v>25245</v>
      </c>
      <c r="D18" s="47">
        <v>360</v>
      </c>
      <c r="E18" s="47">
        <v>24885</v>
      </c>
      <c r="F18" s="47">
        <v>25245</v>
      </c>
      <c r="G18" s="47">
        <v>360</v>
      </c>
      <c r="H18" s="47">
        <v>24885</v>
      </c>
    </row>
    <row r="19" spans="1:8" ht="15">
      <c r="A19" s="53">
        <v>14</v>
      </c>
      <c r="B19" s="46" t="s">
        <v>1751</v>
      </c>
      <c r="C19" s="47">
        <v>3596</v>
      </c>
      <c r="D19" s="47">
        <v>3596</v>
      </c>
      <c r="E19" s="47">
        <v>0</v>
      </c>
      <c r="F19" s="47">
        <v>3596</v>
      </c>
      <c r="G19" s="47">
        <v>3596</v>
      </c>
      <c r="H19" s="47">
        <v>0</v>
      </c>
    </row>
    <row r="20" spans="1:8" ht="15">
      <c r="A20" s="53">
        <v>15</v>
      </c>
      <c r="B20" s="46" t="s">
        <v>1780</v>
      </c>
      <c r="C20" s="47">
        <v>15181</v>
      </c>
      <c r="D20" s="47">
        <v>15181</v>
      </c>
      <c r="E20" s="47">
        <v>0</v>
      </c>
      <c r="F20" s="47">
        <v>15181</v>
      </c>
      <c r="G20" s="47">
        <v>15181</v>
      </c>
      <c r="H20" s="47">
        <v>0</v>
      </c>
    </row>
    <row r="21" spans="1:8" ht="15">
      <c r="A21" s="53">
        <v>16</v>
      </c>
      <c r="B21" s="46" t="s">
        <v>1752</v>
      </c>
      <c r="C21" s="47">
        <v>3455</v>
      </c>
      <c r="D21" s="47">
        <v>0</v>
      </c>
      <c r="E21" s="47">
        <v>3455</v>
      </c>
      <c r="F21" s="47">
        <v>3455</v>
      </c>
      <c r="G21" s="47">
        <v>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1753</v>
      </c>
      <c r="C25" s="47">
        <v>34000</v>
      </c>
      <c r="D25" s="47">
        <v>34000</v>
      </c>
      <c r="E25" s="47">
        <v>0</v>
      </c>
      <c r="F25" s="47">
        <v>34000</v>
      </c>
      <c r="G25" s="47">
        <v>34000</v>
      </c>
      <c r="H25" s="47">
        <v>0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</row>
    <row r="27" spans="1:8" ht="15">
      <c r="A27" s="53">
        <v>22</v>
      </c>
      <c r="B27" s="46" t="s">
        <v>1781</v>
      </c>
      <c r="C27" s="47">
        <v>162078</v>
      </c>
      <c r="D27" s="47">
        <v>59455</v>
      </c>
      <c r="E27" s="47">
        <v>102623</v>
      </c>
      <c r="F27" s="47">
        <v>162078</v>
      </c>
      <c r="G27" s="47">
        <v>59455</v>
      </c>
      <c r="H27" s="47">
        <v>102623</v>
      </c>
    </row>
    <row r="28" spans="1:8" ht="15">
      <c r="A28" s="27"/>
      <c r="B28" s="27"/>
      <c r="C28" s="26">
        <f aca="true" t="shared" si="0" ref="C28:H28">SUM(C6:C27)</f>
        <v>363367</v>
      </c>
      <c r="D28" s="26">
        <f t="shared" si="0"/>
        <v>169703</v>
      </c>
      <c r="E28" s="26">
        <f t="shared" si="0"/>
        <v>193664</v>
      </c>
      <c r="F28" s="26">
        <f t="shared" si="0"/>
        <v>363367</v>
      </c>
      <c r="G28" s="26">
        <f t="shared" si="0"/>
        <v>169703</v>
      </c>
      <c r="H28" s="26">
        <f t="shared" si="0"/>
        <v>193664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0</v>
      </c>
      <c r="G37" s="47">
        <v>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10209</v>
      </c>
      <c r="D38" s="47">
        <v>10209</v>
      </c>
      <c r="E38" s="27">
        <v>0</v>
      </c>
      <c r="F38" s="47">
        <v>10209</v>
      </c>
      <c r="G38" s="47">
        <v>10209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17240</v>
      </c>
      <c r="D39" s="47">
        <v>17240</v>
      </c>
      <c r="E39" s="27">
        <v>0</v>
      </c>
      <c r="F39" s="47">
        <v>17240</v>
      </c>
      <c r="G39" s="47">
        <v>17240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10327</v>
      </c>
      <c r="D40" s="47">
        <v>10327</v>
      </c>
      <c r="E40" s="27">
        <v>0</v>
      </c>
      <c r="F40" s="47">
        <v>10327</v>
      </c>
      <c r="G40" s="47">
        <v>10327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0</v>
      </c>
      <c r="G41" s="4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0</v>
      </c>
      <c r="G42" s="4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540</v>
      </c>
      <c r="D43" s="47">
        <v>0</v>
      </c>
      <c r="E43" s="47">
        <v>540</v>
      </c>
      <c r="F43" s="47">
        <v>540</v>
      </c>
      <c r="G43" s="47">
        <v>0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0</v>
      </c>
      <c r="D44" s="47">
        <v>0</v>
      </c>
      <c r="E44" s="27">
        <v>0</v>
      </c>
      <c r="F44" s="47">
        <v>0</v>
      </c>
      <c r="G44" s="4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3750</v>
      </c>
      <c r="D45" s="47">
        <v>3750</v>
      </c>
      <c r="E45" s="27">
        <v>0</v>
      </c>
      <c r="F45" s="47">
        <v>3750</v>
      </c>
      <c r="G45" s="47">
        <v>3750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27">
        <v>0</v>
      </c>
      <c r="F46" s="47">
        <v>0</v>
      </c>
      <c r="G46" s="4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0</v>
      </c>
      <c r="G47" s="4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0</v>
      </c>
      <c r="D48" s="47">
        <v>0</v>
      </c>
      <c r="E48" s="27">
        <v>0</v>
      </c>
      <c r="F48" s="47">
        <v>0</v>
      </c>
      <c r="G48" s="47">
        <v>0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23351</v>
      </c>
      <c r="D49" s="47">
        <v>21197</v>
      </c>
      <c r="E49" s="47">
        <v>2154</v>
      </c>
      <c r="F49" s="47">
        <v>23351</v>
      </c>
      <c r="G49" s="47">
        <v>21197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3700</v>
      </c>
      <c r="D50" s="47">
        <v>3700</v>
      </c>
      <c r="E50" s="27">
        <v>0</v>
      </c>
      <c r="F50" s="47">
        <v>3700</v>
      </c>
      <c r="G50" s="47">
        <v>3700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2081</v>
      </c>
      <c r="D51" s="47">
        <v>2081</v>
      </c>
      <c r="E51" s="27">
        <v>0</v>
      </c>
      <c r="F51" s="47">
        <v>2081</v>
      </c>
      <c r="G51" s="47">
        <v>2081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47">
        <v>0</v>
      </c>
      <c r="E52" s="27">
        <v>0</v>
      </c>
      <c r="F52" s="47">
        <v>0</v>
      </c>
      <c r="G52" s="4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47">
        <v>0</v>
      </c>
      <c r="G54" s="47">
        <v>0</v>
      </c>
      <c r="H54" s="2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27">
        <v>0</v>
      </c>
      <c r="F55" s="47">
        <v>0</v>
      </c>
      <c r="G55" s="4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0</v>
      </c>
      <c r="G56" s="47">
        <v>0</v>
      </c>
      <c r="H56" s="2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0</v>
      </c>
      <c r="G57" s="47">
        <v>0</v>
      </c>
      <c r="H57" s="27">
        <v>0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71198</v>
      </c>
      <c r="D59" s="26">
        <f t="shared" si="1"/>
        <v>68504</v>
      </c>
      <c r="E59" s="26">
        <f t="shared" si="1"/>
        <v>2694</v>
      </c>
      <c r="F59" s="26">
        <f t="shared" si="1"/>
        <v>71198</v>
      </c>
      <c r="G59" s="26">
        <f t="shared" si="1"/>
        <v>68504</v>
      </c>
      <c r="H59" s="26">
        <f t="shared" si="1"/>
        <v>2694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1938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3/8/17</v>
      </c>
      <c r="K2" s="109"/>
      <c r="L2" s="110" t="str">
        <f>A1</f>
        <v>Retail square feet certified, January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3/8/17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4" t="str">
        <f>certoff!B4</f>
        <v>  January</v>
      </c>
      <c r="C4" s="164"/>
      <c r="D4" s="164"/>
      <c r="E4" s="164" t="str">
        <f>certoff!E4</f>
        <v>Year-to-Date</v>
      </c>
      <c r="F4" s="164"/>
      <c r="G4" s="164"/>
      <c r="K4" s="131"/>
      <c r="L4" s="132"/>
      <c r="M4" s="133"/>
      <c r="N4" s="134" t="str">
        <f>B4</f>
        <v>  January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1788</v>
      </c>
      <c r="O6" s="147" t="s">
        <v>1712</v>
      </c>
      <c r="P6" s="148"/>
      <c r="Q6" s="145" t="s">
        <v>1710</v>
      </c>
      <c r="R6" s="146" t="s">
        <v>1788</v>
      </c>
      <c r="S6" s="147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0</v>
      </c>
      <c r="F7" s="47">
        <v>0</v>
      </c>
      <c r="G7" s="27">
        <v>0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0</v>
      </c>
      <c r="R7" s="142">
        <f aca="true" t="shared" si="4" ref="R7:R28">F7</f>
        <v>0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47">
        <v>10209</v>
      </c>
      <c r="C8" s="47">
        <v>10209</v>
      </c>
      <c r="D8" s="27">
        <v>0</v>
      </c>
      <c r="E8" s="47">
        <v>10209</v>
      </c>
      <c r="F8" s="47">
        <v>10209</v>
      </c>
      <c r="G8" s="27">
        <v>0</v>
      </c>
      <c r="K8" s="116"/>
      <c r="L8" s="123" t="s">
        <v>1177</v>
      </c>
      <c r="M8" s="64">
        <f t="shared" si="0"/>
        <v>10209</v>
      </c>
      <c r="N8" s="64">
        <f t="shared" si="1"/>
        <v>10209</v>
      </c>
      <c r="O8" s="64">
        <f t="shared" si="2"/>
        <v>0</v>
      </c>
      <c r="P8" s="83"/>
      <c r="Q8" s="64">
        <f t="shared" si="3"/>
        <v>10209</v>
      </c>
      <c r="R8" s="64">
        <f t="shared" si="4"/>
        <v>10209</v>
      </c>
      <c r="S8" s="64">
        <f t="shared" si="5"/>
        <v>0</v>
      </c>
      <c r="T8" s="120"/>
    </row>
    <row r="9" spans="1:20" ht="15">
      <c r="A9" s="25" t="s">
        <v>1388</v>
      </c>
      <c r="B9" s="47">
        <v>17240</v>
      </c>
      <c r="C9" s="47">
        <v>17240</v>
      </c>
      <c r="D9" s="27">
        <v>0</v>
      </c>
      <c r="E9" s="47">
        <v>17240</v>
      </c>
      <c r="F9" s="47">
        <v>17240</v>
      </c>
      <c r="G9" s="27">
        <v>0</v>
      </c>
      <c r="K9" s="116"/>
      <c r="L9" s="123" t="s">
        <v>1388</v>
      </c>
      <c r="M9" s="64">
        <f t="shared" si="0"/>
        <v>17240</v>
      </c>
      <c r="N9" s="64">
        <f t="shared" si="1"/>
        <v>17240</v>
      </c>
      <c r="O9" s="64">
        <f t="shared" si="2"/>
        <v>0</v>
      </c>
      <c r="P9" s="83"/>
      <c r="Q9" s="64">
        <f t="shared" si="3"/>
        <v>17240</v>
      </c>
      <c r="R9" s="64">
        <f t="shared" si="4"/>
        <v>17240</v>
      </c>
      <c r="S9" s="64">
        <f t="shared" si="5"/>
        <v>0</v>
      </c>
      <c r="T9" s="120"/>
    </row>
    <row r="10" spans="1:20" ht="15">
      <c r="A10" s="25" t="s">
        <v>1507</v>
      </c>
      <c r="B10" s="47">
        <v>10327</v>
      </c>
      <c r="C10" s="47">
        <v>10327</v>
      </c>
      <c r="D10" s="27">
        <v>0</v>
      </c>
      <c r="E10" s="47">
        <v>10327</v>
      </c>
      <c r="F10" s="47">
        <v>10327</v>
      </c>
      <c r="G10" s="27">
        <v>0</v>
      </c>
      <c r="K10" s="116"/>
      <c r="L10" s="123" t="s">
        <v>1507</v>
      </c>
      <c r="M10" s="64">
        <f t="shared" si="0"/>
        <v>10327</v>
      </c>
      <c r="N10" s="64">
        <f t="shared" si="1"/>
        <v>10327</v>
      </c>
      <c r="O10" s="64">
        <f t="shared" si="2"/>
        <v>0</v>
      </c>
      <c r="P10" s="83"/>
      <c r="Q10" s="64">
        <f t="shared" si="3"/>
        <v>10327</v>
      </c>
      <c r="R10" s="64">
        <f t="shared" si="4"/>
        <v>10327</v>
      </c>
      <c r="S10" s="64">
        <f t="shared" si="5"/>
        <v>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47">
        <v>540</v>
      </c>
      <c r="C13" s="47">
        <v>0</v>
      </c>
      <c r="D13" s="47">
        <v>540</v>
      </c>
      <c r="E13" s="47">
        <v>540</v>
      </c>
      <c r="F13" s="47">
        <v>0</v>
      </c>
      <c r="G13" s="47">
        <v>540</v>
      </c>
      <c r="K13" s="116"/>
      <c r="L13" s="123" t="s">
        <v>3</v>
      </c>
      <c r="M13" s="64">
        <f t="shared" si="0"/>
        <v>540</v>
      </c>
      <c r="N13" s="64">
        <f t="shared" si="1"/>
        <v>0</v>
      </c>
      <c r="O13" s="64">
        <f t="shared" si="2"/>
        <v>540</v>
      </c>
      <c r="P13" s="83"/>
      <c r="Q13" s="64">
        <f t="shared" si="3"/>
        <v>540</v>
      </c>
      <c r="R13" s="64">
        <f t="shared" si="4"/>
        <v>0</v>
      </c>
      <c r="S13" s="64">
        <f t="shared" si="5"/>
        <v>540</v>
      </c>
      <c r="T13" s="120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47">
        <v>3750</v>
      </c>
      <c r="C15" s="47">
        <v>3750</v>
      </c>
      <c r="D15" s="27">
        <v>0</v>
      </c>
      <c r="E15" s="47">
        <v>3750</v>
      </c>
      <c r="F15" s="47">
        <v>3750</v>
      </c>
      <c r="G15" s="27">
        <v>0</v>
      </c>
      <c r="K15" s="116"/>
      <c r="L15" s="123" t="s">
        <v>135</v>
      </c>
      <c r="M15" s="64">
        <f t="shared" si="0"/>
        <v>3750</v>
      </c>
      <c r="N15" s="64">
        <f t="shared" si="1"/>
        <v>3750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0</v>
      </c>
      <c r="F16" s="47">
        <v>0</v>
      </c>
      <c r="G16" s="2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0</v>
      </c>
      <c r="F17" s="47">
        <v>0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0</v>
      </c>
      <c r="R17" s="64">
        <f t="shared" si="4"/>
        <v>0</v>
      </c>
      <c r="S17" s="64">
        <f t="shared" si="5"/>
        <v>0</v>
      </c>
      <c r="T17" s="120"/>
    </row>
    <row r="18" spans="1:20" ht="15">
      <c r="A18" s="25" t="s">
        <v>283</v>
      </c>
      <c r="B18" s="47">
        <v>0</v>
      </c>
      <c r="C18" s="47">
        <v>0</v>
      </c>
      <c r="D18" s="27">
        <v>0</v>
      </c>
      <c r="E18" s="47">
        <v>0</v>
      </c>
      <c r="F18" s="47">
        <v>0</v>
      </c>
      <c r="G18" s="2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0</v>
      </c>
      <c r="R18" s="64">
        <f t="shared" si="4"/>
        <v>0</v>
      </c>
      <c r="S18" s="64">
        <f t="shared" si="5"/>
        <v>0</v>
      </c>
      <c r="T18" s="120"/>
    </row>
    <row r="19" spans="1:20" ht="15">
      <c r="A19" s="25" t="s">
        <v>357</v>
      </c>
      <c r="B19" s="47">
        <v>23351</v>
      </c>
      <c r="C19" s="47">
        <v>21197</v>
      </c>
      <c r="D19" s="47">
        <v>2154</v>
      </c>
      <c r="E19" s="47">
        <v>23351</v>
      </c>
      <c r="F19" s="47">
        <v>21197</v>
      </c>
      <c r="G19" s="47">
        <v>2154</v>
      </c>
      <c r="K19" s="116"/>
      <c r="L19" s="123" t="s">
        <v>357</v>
      </c>
      <c r="M19" s="64">
        <f t="shared" si="0"/>
        <v>23351</v>
      </c>
      <c r="N19" s="64">
        <f t="shared" si="1"/>
        <v>21197</v>
      </c>
      <c r="O19" s="64">
        <f t="shared" si="2"/>
        <v>2154</v>
      </c>
      <c r="P19" s="83"/>
      <c r="Q19" s="64">
        <f t="shared" si="3"/>
        <v>23351</v>
      </c>
      <c r="R19" s="64">
        <f t="shared" si="4"/>
        <v>21197</v>
      </c>
      <c r="S19" s="64">
        <f t="shared" si="5"/>
        <v>2154</v>
      </c>
      <c r="T19" s="120"/>
    </row>
    <row r="20" spans="1:20" ht="15">
      <c r="A20" s="25" t="s">
        <v>517</v>
      </c>
      <c r="B20" s="47">
        <v>3700</v>
      </c>
      <c r="C20" s="47">
        <v>3700</v>
      </c>
      <c r="D20" s="27">
        <v>0</v>
      </c>
      <c r="E20" s="47">
        <v>3700</v>
      </c>
      <c r="F20" s="47">
        <v>3700</v>
      </c>
      <c r="G20" s="27">
        <v>0</v>
      </c>
      <c r="K20" s="116"/>
      <c r="L20" s="123" t="s">
        <v>517</v>
      </c>
      <c r="M20" s="64">
        <f t="shared" si="0"/>
        <v>3700</v>
      </c>
      <c r="N20" s="64">
        <f t="shared" si="1"/>
        <v>3700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47">
        <v>2081</v>
      </c>
      <c r="C21" s="47">
        <v>2081</v>
      </c>
      <c r="D21" s="27">
        <v>0</v>
      </c>
      <c r="E21" s="47">
        <v>2081</v>
      </c>
      <c r="F21" s="47">
        <v>2081</v>
      </c>
      <c r="G21" s="27">
        <v>0</v>
      </c>
      <c r="K21" s="116"/>
      <c r="L21" s="123" t="s">
        <v>634</v>
      </c>
      <c r="M21" s="64">
        <f t="shared" si="0"/>
        <v>2081</v>
      </c>
      <c r="N21" s="64">
        <f t="shared" si="1"/>
        <v>2081</v>
      </c>
      <c r="O21" s="64">
        <f t="shared" si="2"/>
        <v>0</v>
      </c>
      <c r="P21" s="83"/>
      <c r="Q21" s="64">
        <f t="shared" si="3"/>
        <v>2081</v>
      </c>
      <c r="R21" s="64">
        <f t="shared" si="4"/>
        <v>2081</v>
      </c>
      <c r="S21" s="64">
        <f t="shared" si="5"/>
        <v>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0</v>
      </c>
      <c r="F24" s="4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0</v>
      </c>
      <c r="F26" s="4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71198</v>
      </c>
      <c r="C29" s="26">
        <f t="shared" si="6"/>
        <v>68504</v>
      </c>
      <c r="D29" s="26">
        <f t="shared" si="6"/>
        <v>2694</v>
      </c>
      <c r="E29" s="26">
        <f t="shared" si="6"/>
        <v>71198</v>
      </c>
      <c r="F29" s="26">
        <f t="shared" si="6"/>
        <v>68504</v>
      </c>
      <c r="G29" s="26">
        <f t="shared" si="6"/>
        <v>2694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71198</v>
      </c>
      <c r="N30" s="154">
        <f>SUM(N7:N28)</f>
        <v>68504</v>
      </c>
      <c r="O30" s="154">
        <f>SUM(O7:O28)</f>
        <v>2694</v>
      </c>
      <c r="P30" s="155"/>
      <c r="Q30" s="154">
        <f>SUM(Q7:Q28)</f>
        <v>71198</v>
      </c>
      <c r="R30" s="154">
        <f>SUM(R7:R28)</f>
        <v>68504</v>
      </c>
      <c r="S30" s="154">
        <f>SUM(S7:S28)</f>
        <v>2694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1937</v>
      </c>
      <c r="M32" s="124">
        <v>36873</v>
      </c>
      <c r="N32" s="124">
        <v>18473</v>
      </c>
      <c r="O32" s="124">
        <v>18400</v>
      </c>
      <c r="P32" s="125"/>
      <c r="Q32" s="126">
        <v>36873</v>
      </c>
      <c r="R32" s="126">
        <v>18473</v>
      </c>
      <c r="S32" s="126">
        <v>18400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1934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3/8/17</v>
      </c>
      <c r="K2" s="91"/>
      <c r="L2" s="92" t="str">
        <f>A1</f>
        <v>Office square feet certified, January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3/8/17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1935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  January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0</v>
      </c>
      <c r="R7" s="79">
        <f aca="true" t="shared" si="4" ref="R7:R28">F7</f>
        <v>0</v>
      </c>
      <c r="S7" s="81">
        <f aca="true" t="shared" si="5" ref="S7:S28">G7</f>
        <v>0</v>
      </c>
      <c r="T7" s="101"/>
    </row>
    <row r="8" spans="1:20" ht="15">
      <c r="A8" s="25" t="s">
        <v>1177</v>
      </c>
      <c r="B8" s="47">
        <v>3488</v>
      </c>
      <c r="C8" s="47">
        <v>3488</v>
      </c>
      <c r="D8" s="27">
        <v>0</v>
      </c>
      <c r="E8" s="47">
        <v>3488</v>
      </c>
      <c r="F8" s="47">
        <v>3488</v>
      </c>
      <c r="G8" s="27">
        <v>0</v>
      </c>
      <c r="K8" s="100"/>
      <c r="L8" s="82" t="s">
        <v>1177</v>
      </c>
      <c r="M8" s="64">
        <f t="shared" si="0"/>
        <v>3488</v>
      </c>
      <c r="N8" s="64">
        <f t="shared" si="1"/>
        <v>3488</v>
      </c>
      <c r="O8" s="64">
        <f t="shared" si="2"/>
        <v>0</v>
      </c>
      <c r="P8" s="83"/>
      <c r="Q8" s="64">
        <f t="shared" si="3"/>
        <v>3488</v>
      </c>
      <c r="R8" s="64">
        <f t="shared" si="4"/>
        <v>3488</v>
      </c>
      <c r="S8" s="84">
        <f t="shared" si="5"/>
        <v>0</v>
      </c>
      <c r="T8" s="101"/>
    </row>
    <row r="9" spans="1:20" ht="15">
      <c r="A9" s="25" t="s">
        <v>1388</v>
      </c>
      <c r="B9" s="47">
        <v>5833</v>
      </c>
      <c r="C9" s="47">
        <v>5070</v>
      </c>
      <c r="D9" s="47">
        <v>763</v>
      </c>
      <c r="E9" s="47">
        <v>5833</v>
      </c>
      <c r="F9" s="47">
        <v>5070</v>
      </c>
      <c r="G9" s="47">
        <v>763</v>
      </c>
      <c r="K9" s="100"/>
      <c r="L9" s="82" t="s">
        <v>1388</v>
      </c>
      <c r="M9" s="64">
        <f t="shared" si="0"/>
        <v>5833</v>
      </c>
      <c r="N9" s="64">
        <f t="shared" si="1"/>
        <v>5070</v>
      </c>
      <c r="O9" s="64">
        <f t="shared" si="2"/>
        <v>763</v>
      </c>
      <c r="P9" s="83"/>
      <c r="Q9" s="64">
        <f t="shared" si="3"/>
        <v>5833</v>
      </c>
      <c r="R9" s="64">
        <f t="shared" si="4"/>
        <v>5070</v>
      </c>
      <c r="S9" s="84">
        <f t="shared" si="5"/>
        <v>763</v>
      </c>
      <c r="T9" s="101"/>
    </row>
    <row r="10" spans="1:20" ht="15">
      <c r="A10" s="25" t="s">
        <v>1507</v>
      </c>
      <c r="B10" s="47">
        <v>4499</v>
      </c>
      <c r="C10" s="27">
        <v>0</v>
      </c>
      <c r="D10" s="47">
        <v>4499</v>
      </c>
      <c r="E10" s="47">
        <v>4499</v>
      </c>
      <c r="F10" s="27">
        <v>0</v>
      </c>
      <c r="G10" s="47">
        <v>4499</v>
      </c>
      <c r="K10" s="100"/>
      <c r="L10" s="82" t="s">
        <v>1507</v>
      </c>
      <c r="M10" s="64">
        <f t="shared" si="0"/>
        <v>4499</v>
      </c>
      <c r="N10" s="64">
        <f t="shared" si="1"/>
        <v>0</v>
      </c>
      <c r="O10" s="64">
        <f t="shared" si="2"/>
        <v>4499</v>
      </c>
      <c r="P10" s="83"/>
      <c r="Q10" s="64">
        <f t="shared" si="3"/>
        <v>4499</v>
      </c>
      <c r="R10" s="64">
        <f t="shared" si="4"/>
        <v>0</v>
      </c>
      <c r="S10" s="84">
        <f t="shared" si="5"/>
        <v>4499</v>
      </c>
      <c r="T10" s="101"/>
    </row>
    <row r="11" spans="1:20" ht="15">
      <c r="A11" s="25" t="s">
        <v>1619</v>
      </c>
      <c r="B11" s="47">
        <v>0</v>
      </c>
      <c r="C11" s="27">
        <v>0</v>
      </c>
      <c r="D11" s="47">
        <v>0</v>
      </c>
      <c r="E11" s="47">
        <v>0</v>
      </c>
      <c r="F11" s="27">
        <v>0</v>
      </c>
      <c r="G11" s="47">
        <v>0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84">
        <f t="shared" si="5"/>
        <v>0</v>
      </c>
      <c r="T11" s="101"/>
    </row>
    <row r="12" spans="1:20" ht="15">
      <c r="A12" s="25" t="s">
        <v>1668</v>
      </c>
      <c r="B12" s="47">
        <v>0</v>
      </c>
      <c r="C12" s="27">
        <v>0</v>
      </c>
      <c r="D12" s="47">
        <v>0</v>
      </c>
      <c r="E12" s="47">
        <v>0</v>
      </c>
      <c r="F12" s="27">
        <v>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84">
        <f t="shared" si="5"/>
        <v>0</v>
      </c>
      <c r="T12" s="101"/>
    </row>
    <row r="13" spans="1:20" ht="15">
      <c r="A13" s="25" t="s">
        <v>3</v>
      </c>
      <c r="B13" s="47">
        <v>0</v>
      </c>
      <c r="C13" s="27">
        <v>0</v>
      </c>
      <c r="D13" s="47">
        <v>0</v>
      </c>
      <c r="E13" s="47">
        <v>0</v>
      </c>
      <c r="F13" s="27">
        <v>0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84">
        <f t="shared" si="5"/>
        <v>0</v>
      </c>
      <c r="T13" s="101"/>
    </row>
    <row r="14" spans="1:20" ht="15">
      <c r="A14" s="25" t="s">
        <v>65</v>
      </c>
      <c r="B14" s="47">
        <v>7618</v>
      </c>
      <c r="C14" s="47">
        <v>7617</v>
      </c>
      <c r="D14" s="47">
        <v>1</v>
      </c>
      <c r="E14" s="47">
        <v>7618</v>
      </c>
      <c r="F14" s="47">
        <v>7617</v>
      </c>
      <c r="G14" s="47">
        <v>1</v>
      </c>
      <c r="K14" s="100"/>
      <c r="L14" s="82" t="s">
        <v>65</v>
      </c>
      <c r="M14" s="64">
        <f t="shared" si="0"/>
        <v>7618</v>
      </c>
      <c r="N14" s="64">
        <f t="shared" si="1"/>
        <v>7617</v>
      </c>
      <c r="O14" s="64">
        <f t="shared" si="2"/>
        <v>1</v>
      </c>
      <c r="P14" s="83"/>
      <c r="Q14" s="64">
        <f t="shared" si="3"/>
        <v>7618</v>
      </c>
      <c r="R14" s="64">
        <f t="shared" si="4"/>
        <v>7617</v>
      </c>
      <c r="S14" s="84">
        <f t="shared" si="5"/>
        <v>1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84">
        <f t="shared" si="5"/>
        <v>0</v>
      </c>
      <c r="T15" s="101"/>
    </row>
    <row r="16" spans="1:20" ht="15">
      <c r="A16" s="25" t="s">
        <v>172</v>
      </c>
      <c r="B16" s="47">
        <v>40936</v>
      </c>
      <c r="C16" s="47">
        <v>40936</v>
      </c>
      <c r="D16" s="47">
        <v>0</v>
      </c>
      <c r="E16" s="47">
        <v>40936</v>
      </c>
      <c r="F16" s="47">
        <v>40936</v>
      </c>
      <c r="G16" s="47">
        <v>0</v>
      </c>
      <c r="K16" s="100"/>
      <c r="L16" s="82" t="s">
        <v>172</v>
      </c>
      <c r="M16" s="64">
        <f t="shared" si="0"/>
        <v>40936</v>
      </c>
      <c r="N16" s="64">
        <f t="shared" si="1"/>
        <v>40936</v>
      </c>
      <c r="O16" s="64">
        <f t="shared" si="2"/>
        <v>0</v>
      </c>
      <c r="P16" s="83"/>
      <c r="Q16" s="64">
        <f t="shared" si="3"/>
        <v>40936</v>
      </c>
      <c r="R16" s="64">
        <f t="shared" si="4"/>
        <v>40936</v>
      </c>
      <c r="S16" s="84">
        <f t="shared" si="5"/>
        <v>0</v>
      </c>
      <c r="T16" s="101"/>
    </row>
    <row r="17" spans="1:20" ht="15">
      <c r="A17" s="25" t="s">
        <v>250</v>
      </c>
      <c r="B17" s="47">
        <v>3538</v>
      </c>
      <c r="C17" s="47">
        <v>0</v>
      </c>
      <c r="D17" s="47">
        <v>3538</v>
      </c>
      <c r="E17" s="47">
        <v>3538</v>
      </c>
      <c r="F17" s="47">
        <v>0</v>
      </c>
      <c r="G17" s="47">
        <v>3538</v>
      </c>
      <c r="K17" s="100"/>
      <c r="L17" s="82" t="s">
        <v>250</v>
      </c>
      <c r="M17" s="64">
        <f t="shared" si="0"/>
        <v>3538</v>
      </c>
      <c r="N17" s="64">
        <f t="shared" si="1"/>
        <v>0</v>
      </c>
      <c r="O17" s="64">
        <f t="shared" si="2"/>
        <v>3538</v>
      </c>
      <c r="P17" s="83"/>
      <c r="Q17" s="64">
        <f t="shared" si="3"/>
        <v>3538</v>
      </c>
      <c r="R17" s="64">
        <f t="shared" si="4"/>
        <v>0</v>
      </c>
      <c r="S17" s="84">
        <f t="shared" si="5"/>
        <v>3538</v>
      </c>
      <c r="T17" s="101"/>
    </row>
    <row r="18" spans="1:20" ht="15">
      <c r="A18" s="25" t="s">
        <v>283</v>
      </c>
      <c r="B18" s="47">
        <v>53900</v>
      </c>
      <c r="C18" s="47">
        <v>0</v>
      </c>
      <c r="D18" s="47">
        <v>53900</v>
      </c>
      <c r="E18" s="47">
        <v>53900</v>
      </c>
      <c r="F18" s="47">
        <v>0</v>
      </c>
      <c r="G18" s="47">
        <v>53900</v>
      </c>
      <c r="K18" s="100"/>
      <c r="L18" s="82" t="s">
        <v>283</v>
      </c>
      <c r="M18" s="64">
        <f t="shared" si="0"/>
        <v>53900</v>
      </c>
      <c r="N18" s="64">
        <f t="shared" si="1"/>
        <v>0</v>
      </c>
      <c r="O18" s="64">
        <f t="shared" si="2"/>
        <v>53900</v>
      </c>
      <c r="P18" s="83"/>
      <c r="Q18" s="64">
        <f t="shared" si="3"/>
        <v>53900</v>
      </c>
      <c r="R18" s="64">
        <f t="shared" si="4"/>
        <v>0</v>
      </c>
      <c r="S18" s="84">
        <f t="shared" si="5"/>
        <v>53900</v>
      </c>
      <c r="T18" s="101"/>
    </row>
    <row r="19" spans="1:20" ht="15">
      <c r="A19" s="25" t="s">
        <v>357</v>
      </c>
      <c r="B19" s="47">
        <v>25245</v>
      </c>
      <c r="C19" s="47">
        <v>360</v>
      </c>
      <c r="D19" s="47">
        <v>24885</v>
      </c>
      <c r="E19" s="47">
        <v>25245</v>
      </c>
      <c r="F19" s="47">
        <v>360</v>
      </c>
      <c r="G19" s="47">
        <v>24885</v>
      </c>
      <c r="K19" s="100"/>
      <c r="L19" s="82" t="s">
        <v>357</v>
      </c>
      <c r="M19" s="64">
        <f t="shared" si="0"/>
        <v>25245</v>
      </c>
      <c r="N19" s="64">
        <f t="shared" si="1"/>
        <v>360</v>
      </c>
      <c r="O19" s="64">
        <f t="shared" si="2"/>
        <v>24885</v>
      </c>
      <c r="P19" s="83"/>
      <c r="Q19" s="64">
        <f t="shared" si="3"/>
        <v>25245</v>
      </c>
      <c r="R19" s="64">
        <f t="shared" si="4"/>
        <v>360</v>
      </c>
      <c r="S19" s="84">
        <f t="shared" si="5"/>
        <v>24885</v>
      </c>
      <c r="T19" s="101"/>
    </row>
    <row r="20" spans="1:20" ht="15">
      <c r="A20" s="25" t="s">
        <v>517</v>
      </c>
      <c r="B20" s="47">
        <v>3596</v>
      </c>
      <c r="C20" s="47">
        <v>3596</v>
      </c>
      <c r="D20" s="47">
        <v>0</v>
      </c>
      <c r="E20" s="47">
        <v>3596</v>
      </c>
      <c r="F20" s="47">
        <v>3596</v>
      </c>
      <c r="G20" s="47">
        <v>0</v>
      </c>
      <c r="K20" s="100"/>
      <c r="L20" s="82" t="s">
        <v>517</v>
      </c>
      <c r="M20" s="64">
        <f t="shared" si="0"/>
        <v>3596</v>
      </c>
      <c r="N20" s="64">
        <f t="shared" si="1"/>
        <v>3596</v>
      </c>
      <c r="O20" s="64">
        <f t="shared" si="2"/>
        <v>0</v>
      </c>
      <c r="P20" s="83"/>
      <c r="Q20" s="64">
        <f t="shared" si="3"/>
        <v>3596</v>
      </c>
      <c r="R20" s="64">
        <f t="shared" si="4"/>
        <v>3596</v>
      </c>
      <c r="S20" s="84">
        <f t="shared" si="5"/>
        <v>0</v>
      </c>
      <c r="T20" s="101"/>
    </row>
    <row r="21" spans="1:20" ht="15">
      <c r="A21" s="25" t="s">
        <v>634</v>
      </c>
      <c r="B21" s="47">
        <v>15181</v>
      </c>
      <c r="C21" s="47">
        <v>15181</v>
      </c>
      <c r="D21" s="47">
        <v>0</v>
      </c>
      <c r="E21" s="47">
        <v>15181</v>
      </c>
      <c r="F21" s="47">
        <v>15181</v>
      </c>
      <c r="G21" s="47">
        <v>0</v>
      </c>
      <c r="K21" s="100"/>
      <c r="L21" s="82" t="s">
        <v>634</v>
      </c>
      <c r="M21" s="64">
        <f t="shared" si="0"/>
        <v>15181</v>
      </c>
      <c r="N21" s="64">
        <f t="shared" si="1"/>
        <v>15181</v>
      </c>
      <c r="O21" s="64">
        <f t="shared" si="2"/>
        <v>0</v>
      </c>
      <c r="P21" s="83"/>
      <c r="Q21" s="64">
        <f t="shared" si="3"/>
        <v>15181</v>
      </c>
      <c r="R21" s="64">
        <f t="shared" si="4"/>
        <v>15181</v>
      </c>
      <c r="S21" s="84">
        <f t="shared" si="5"/>
        <v>0</v>
      </c>
      <c r="T21" s="101"/>
    </row>
    <row r="22" spans="1:20" ht="15">
      <c r="A22" s="25" t="s">
        <v>732</v>
      </c>
      <c r="B22" s="47">
        <v>3455</v>
      </c>
      <c r="C22" s="47">
        <v>0</v>
      </c>
      <c r="D22" s="47">
        <v>3455</v>
      </c>
      <c r="E22" s="47">
        <v>3455</v>
      </c>
      <c r="F22" s="47">
        <v>0</v>
      </c>
      <c r="G22" s="47">
        <v>3455</v>
      </c>
      <c r="K22" s="100"/>
      <c r="L22" s="82" t="s">
        <v>732</v>
      </c>
      <c r="M22" s="64">
        <f t="shared" si="0"/>
        <v>3455</v>
      </c>
      <c r="N22" s="64">
        <f t="shared" si="1"/>
        <v>0</v>
      </c>
      <c r="O22" s="64">
        <f t="shared" si="2"/>
        <v>3455</v>
      </c>
      <c r="P22" s="83"/>
      <c r="Q22" s="64">
        <f t="shared" si="3"/>
        <v>3455</v>
      </c>
      <c r="R22" s="64">
        <f t="shared" si="4"/>
        <v>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84">
        <f t="shared" si="5"/>
        <v>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84">
        <f t="shared" si="5"/>
        <v>0</v>
      </c>
      <c r="T25" s="101"/>
    </row>
    <row r="26" spans="1:20" ht="15">
      <c r="A26" s="25" t="s">
        <v>988</v>
      </c>
      <c r="B26" s="47">
        <v>34000</v>
      </c>
      <c r="C26" s="47">
        <v>34000</v>
      </c>
      <c r="D26" s="47">
        <v>0</v>
      </c>
      <c r="E26" s="47">
        <v>34000</v>
      </c>
      <c r="F26" s="47">
        <v>34000</v>
      </c>
      <c r="G26" s="47">
        <v>0</v>
      </c>
      <c r="K26" s="100"/>
      <c r="L26" s="82" t="s">
        <v>988</v>
      </c>
      <c r="M26" s="64">
        <f t="shared" si="0"/>
        <v>34000</v>
      </c>
      <c r="N26" s="64">
        <f t="shared" si="1"/>
        <v>34000</v>
      </c>
      <c r="O26" s="64">
        <f t="shared" si="2"/>
        <v>0</v>
      </c>
      <c r="P26" s="83"/>
      <c r="Q26" s="64">
        <f t="shared" si="3"/>
        <v>34000</v>
      </c>
      <c r="R26" s="64">
        <f t="shared" si="4"/>
        <v>34000</v>
      </c>
      <c r="S26" s="84">
        <f t="shared" si="5"/>
        <v>0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84">
        <f t="shared" si="5"/>
        <v>0</v>
      </c>
      <c r="T27" s="101"/>
    </row>
    <row r="28" spans="1:20" ht="15">
      <c r="A28" s="25" t="s">
        <v>856</v>
      </c>
      <c r="B28" s="47">
        <v>162078</v>
      </c>
      <c r="C28" s="47">
        <v>59455</v>
      </c>
      <c r="D28" s="47">
        <v>102623</v>
      </c>
      <c r="E28" s="47">
        <v>162078</v>
      </c>
      <c r="F28" s="47">
        <v>59455</v>
      </c>
      <c r="G28" s="47">
        <v>102623</v>
      </c>
      <c r="K28" s="100"/>
      <c r="L28" s="82" t="s">
        <v>856</v>
      </c>
      <c r="M28" s="64">
        <f t="shared" si="0"/>
        <v>162078</v>
      </c>
      <c r="N28" s="64">
        <f t="shared" si="1"/>
        <v>59455</v>
      </c>
      <c r="O28" s="64">
        <f t="shared" si="2"/>
        <v>102623</v>
      </c>
      <c r="P28" s="83"/>
      <c r="Q28" s="64">
        <f t="shared" si="3"/>
        <v>162078</v>
      </c>
      <c r="R28" s="64">
        <f t="shared" si="4"/>
        <v>59455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363367</v>
      </c>
      <c r="C29" s="26">
        <f t="shared" si="6"/>
        <v>169703</v>
      </c>
      <c r="D29" s="26">
        <f t="shared" si="6"/>
        <v>193664</v>
      </c>
      <c r="E29" s="26">
        <f t="shared" si="6"/>
        <v>363367</v>
      </c>
      <c r="F29" s="26">
        <f t="shared" si="6"/>
        <v>169703</v>
      </c>
      <c r="G29" s="26">
        <f t="shared" si="6"/>
        <v>193664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363367</v>
      </c>
      <c r="N30" s="86">
        <f>SUM(N7:N28)</f>
        <v>169703</v>
      </c>
      <c r="O30" s="86">
        <f>SUM(O7:O28)</f>
        <v>193664</v>
      </c>
      <c r="P30" s="87"/>
      <c r="Q30" s="86">
        <f>SUM(Q7:Q28)</f>
        <v>363367</v>
      </c>
      <c r="R30" s="86">
        <f>SUM(R7:R28)</f>
        <v>169703</v>
      </c>
      <c r="S30" s="88">
        <f>SUM(S7:S28)</f>
        <v>193664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1936</v>
      </c>
      <c r="M32" s="157">
        <v>353489</v>
      </c>
      <c r="N32" s="157">
        <v>288879</v>
      </c>
      <c r="O32" s="157">
        <v>64610</v>
      </c>
      <c r="P32" s="159"/>
      <c r="Q32" s="157">
        <v>353489</v>
      </c>
      <c r="R32" s="157">
        <v>288879</v>
      </c>
      <c r="S32" s="157">
        <v>64610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1871</v>
      </c>
      <c r="B1"/>
      <c r="D1"/>
      <c r="F1"/>
    </row>
    <row r="2" spans="1:22" s="12" customFormat="1" ht="12.75">
      <c r="A2" s="12" t="s">
        <v>1872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62520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14504</v>
      </c>
      <c r="T7" s="17">
        <f t="shared" si="0"/>
        <v>200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3488</v>
      </c>
      <c r="G8" s="17">
        <f aca="true" t="shared" si="1" ref="G8:T8">SUM(G54:G123)</f>
        <v>10209</v>
      </c>
      <c r="H8" s="17">
        <f t="shared" si="1"/>
        <v>0</v>
      </c>
      <c r="I8" s="17">
        <f t="shared" si="1"/>
        <v>4189</v>
      </c>
      <c r="J8" s="17">
        <f t="shared" si="1"/>
        <v>128</v>
      </c>
      <c r="K8" s="17">
        <f t="shared" si="1"/>
        <v>0</v>
      </c>
      <c r="L8" s="17">
        <f t="shared" si="1"/>
        <v>0</v>
      </c>
      <c r="M8" s="17">
        <f t="shared" si="1"/>
        <v>10237</v>
      </c>
      <c r="N8" s="17">
        <f t="shared" si="1"/>
        <v>2261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1806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5833</v>
      </c>
      <c r="G9" s="17">
        <f aca="true" t="shared" si="2" ref="G9:T9">SUM(G124:G163)</f>
        <v>17240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29797</v>
      </c>
      <c r="N9" s="17">
        <f t="shared" si="2"/>
        <v>51750</v>
      </c>
      <c r="O9" s="17">
        <f t="shared" si="2"/>
        <v>0</v>
      </c>
      <c r="P9" s="17">
        <f t="shared" si="2"/>
        <v>1344</v>
      </c>
      <c r="Q9" s="17">
        <f t="shared" si="2"/>
        <v>0</v>
      </c>
      <c r="R9" s="17">
        <f t="shared" si="2"/>
        <v>0</v>
      </c>
      <c r="S9" s="17">
        <f t="shared" si="2"/>
        <v>864</v>
      </c>
      <c r="T9" s="17">
        <f t="shared" si="2"/>
        <v>6616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4499</v>
      </c>
      <c r="G10" s="17">
        <f aca="true" t="shared" si="3" ref="G10:T10">SUM(G164:G200)</f>
        <v>10327</v>
      </c>
      <c r="H10" s="17">
        <f t="shared" si="3"/>
        <v>43656</v>
      </c>
      <c r="I10" s="17">
        <f t="shared" si="3"/>
        <v>0</v>
      </c>
      <c r="J10" s="17">
        <f t="shared" si="3"/>
        <v>33000</v>
      </c>
      <c r="K10" s="17">
        <f t="shared" si="3"/>
        <v>0</v>
      </c>
      <c r="L10" s="17">
        <f t="shared" si="3"/>
        <v>0</v>
      </c>
      <c r="M10" s="17">
        <f t="shared" si="3"/>
        <v>19660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15004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768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4620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540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4840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24289</v>
      </c>
      <c r="T13" s="17">
        <f t="shared" si="6"/>
        <v>459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7618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34494</v>
      </c>
      <c r="N14" s="17">
        <f t="shared" si="7"/>
        <v>0</v>
      </c>
      <c r="O14" s="17">
        <f t="shared" si="7"/>
        <v>19425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3768</v>
      </c>
      <c r="T14" s="17">
        <f t="shared" si="7"/>
        <v>3826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3750</v>
      </c>
      <c r="H15" s="17">
        <f t="shared" si="8"/>
        <v>0</v>
      </c>
      <c r="I15" s="17">
        <f t="shared" si="8"/>
        <v>0</v>
      </c>
      <c r="J15" s="17">
        <f t="shared" si="8"/>
        <v>26280</v>
      </c>
      <c r="K15" s="17">
        <f t="shared" si="8"/>
        <v>0</v>
      </c>
      <c r="L15" s="17">
        <f t="shared" si="8"/>
        <v>0</v>
      </c>
      <c r="M15" s="17">
        <f t="shared" si="8"/>
        <v>20900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40936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646</v>
      </c>
      <c r="Q16" s="17">
        <f t="shared" si="9"/>
        <v>0</v>
      </c>
      <c r="R16" s="17">
        <f t="shared" si="9"/>
        <v>0</v>
      </c>
      <c r="S16" s="17">
        <f t="shared" si="9"/>
        <v>8928</v>
      </c>
      <c r="T16" s="17">
        <f t="shared" si="9"/>
        <v>8676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3538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1089</v>
      </c>
      <c r="M17" s="17">
        <f t="shared" si="10"/>
        <v>18375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508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53900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9096</v>
      </c>
      <c r="N18" s="17">
        <f t="shared" si="11"/>
        <v>0</v>
      </c>
      <c r="O18" s="17">
        <f t="shared" si="11"/>
        <v>9863</v>
      </c>
      <c r="P18" s="17">
        <f t="shared" si="11"/>
        <v>0</v>
      </c>
      <c r="Q18" s="17">
        <f t="shared" si="11"/>
        <v>0</v>
      </c>
      <c r="R18" s="17">
        <f t="shared" si="11"/>
        <v>6063</v>
      </c>
      <c r="S18" s="17">
        <f t="shared" si="11"/>
        <v>0</v>
      </c>
      <c r="T18" s="17">
        <f t="shared" si="11"/>
        <v>1347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25245</v>
      </c>
      <c r="G19" s="17">
        <f aca="true" t="shared" si="12" ref="G19:T19">SUM(G353:G405)</f>
        <v>23351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93408</v>
      </c>
      <c r="N19" s="17">
        <f t="shared" si="12"/>
        <v>0</v>
      </c>
      <c r="O19" s="17">
        <f t="shared" si="12"/>
        <v>5681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109099</v>
      </c>
      <c r="T19" s="17">
        <f t="shared" si="12"/>
        <v>33292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3596</v>
      </c>
      <c r="G20" s="17">
        <f aca="true" t="shared" si="13" ref="G20:T20">SUM(G406:G444)</f>
        <v>3700</v>
      </c>
      <c r="H20" s="17">
        <f t="shared" si="13"/>
        <v>960</v>
      </c>
      <c r="I20" s="17">
        <f t="shared" si="13"/>
        <v>863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72020</v>
      </c>
      <c r="S20" s="17">
        <f t="shared" si="13"/>
        <v>9600</v>
      </c>
      <c r="T20" s="17">
        <f t="shared" si="13"/>
        <v>4515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15181</v>
      </c>
      <c r="G21" s="17">
        <f aca="true" t="shared" si="14" ref="G21:T21">SUM(G445:G477)</f>
        <v>2081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3897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6779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3455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40064</v>
      </c>
      <c r="L22" s="17">
        <f t="shared" si="15"/>
        <v>0</v>
      </c>
      <c r="M22" s="17">
        <f t="shared" si="15"/>
        <v>6195</v>
      </c>
      <c r="N22" s="17">
        <f t="shared" si="15"/>
        <v>0</v>
      </c>
      <c r="O22" s="17">
        <f t="shared" si="15"/>
        <v>10197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288</v>
      </c>
      <c r="T22" s="17">
        <f t="shared" si="15"/>
        <v>1481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300</v>
      </c>
      <c r="S23" s="17">
        <f t="shared" si="16"/>
        <v>0</v>
      </c>
      <c r="T23" s="17">
        <f t="shared" si="16"/>
        <v>5408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2186</v>
      </c>
      <c r="J24" s="17">
        <f t="shared" si="17"/>
        <v>50710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1481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13957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34000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15772</v>
      </c>
      <c r="N26" s="17">
        <f t="shared" si="19"/>
        <v>4859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43054</v>
      </c>
      <c r="T26" s="17">
        <f t="shared" si="19"/>
        <v>840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576</v>
      </c>
      <c r="Q27" s="17">
        <f t="shared" si="20"/>
        <v>0</v>
      </c>
      <c r="R27" s="17">
        <f t="shared" si="20"/>
        <v>0</v>
      </c>
      <c r="S27" s="17">
        <f t="shared" si="20"/>
        <v>5400</v>
      </c>
      <c r="T27" s="17">
        <f t="shared" si="20"/>
        <v>11710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162078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123000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15980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363367</v>
      </c>
      <c r="G29" s="17">
        <f aca="true" t="shared" si="22" ref="G29:T29">SUM(G7:G28)</f>
        <v>71198</v>
      </c>
      <c r="H29" s="17">
        <f t="shared" si="22"/>
        <v>44616</v>
      </c>
      <c r="I29" s="17">
        <f t="shared" si="22"/>
        <v>7238</v>
      </c>
      <c r="J29" s="17">
        <f t="shared" si="22"/>
        <v>110118</v>
      </c>
      <c r="K29" s="17">
        <f t="shared" si="22"/>
        <v>40064</v>
      </c>
      <c r="L29" s="17">
        <f t="shared" si="22"/>
        <v>1089</v>
      </c>
      <c r="M29" s="17">
        <f t="shared" si="22"/>
        <v>329192</v>
      </c>
      <c r="N29" s="17">
        <f t="shared" si="22"/>
        <v>58870</v>
      </c>
      <c r="O29" s="17">
        <f t="shared" si="22"/>
        <v>168166</v>
      </c>
      <c r="P29" s="17">
        <f t="shared" si="22"/>
        <v>2566</v>
      </c>
      <c r="Q29" s="17">
        <f t="shared" si="22"/>
        <v>0</v>
      </c>
      <c r="R29" s="17">
        <f t="shared" si="22"/>
        <v>78383</v>
      </c>
      <c r="S29" s="17">
        <f t="shared" si="22"/>
        <v>235774</v>
      </c>
      <c r="T29" s="17">
        <f t="shared" si="22"/>
        <v>123293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1837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1837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1837</v>
      </c>
      <c r="W33" s="59"/>
      <c r="X33" s="46"/>
      <c r="Y33" s="27"/>
      <c r="Z33" s="27"/>
      <c r="AA33" s="27"/>
      <c r="AB33" s="27"/>
      <c r="AC33" s="27"/>
      <c r="AD33" s="27"/>
      <c r="AE33" s="27"/>
      <c r="AF33" s="4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1837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1064</v>
      </c>
      <c r="T35" s="64">
        <v>0</v>
      </c>
      <c r="U35" s="33"/>
      <c r="V35" s="160" t="s">
        <v>1873</v>
      </c>
      <c r="W35" s="59"/>
      <c r="X35" s="46"/>
      <c r="Y35" s="27"/>
      <c r="Z35" s="27"/>
      <c r="AA35" s="27"/>
      <c r="AB35" s="27"/>
      <c r="AC35" s="4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61" t="s">
        <v>1715</v>
      </c>
      <c r="W36" s="59"/>
      <c r="X36" s="46"/>
      <c r="Y36" s="27"/>
      <c r="Z36" s="27"/>
      <c r="AA36" s="27"/>
      <c r="AB36" s="4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1837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4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13440</v>
      </c>
      <c r="T38" s="64">
        <v>0</v>
      </c>
      <c r="U38" s="33"/>
      <c r="V38" s="160" t="s">
        <v>1837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1873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1837</v>
      </c>
      <c r="W40" s="59"/>
      <c r="X40" s="46"/>
      <c r="Y40" s="27"/>
      <c r="Z40" s="4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1837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1873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1837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1837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1837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1837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4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1837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1837</v>
      </c>
      <c r="W48" s="59"/>
      <c r="X48" s="46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62520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1837</v>
      </c>
      <c r="W49" s="59"/>
      <c r="X49" s="46"/>
      <c r="Y49" s="27"/>
      <c r="Z49" s="4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1837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200</v>
      </c>
      <c r="U51" s="33"/>
      <c r="V51" s="160" t="s">
        <v>1837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1873</v>
      </c>
      <c r="W52" s="59"/>
      <c r="X52" s="46"/>
      <c r="Y52" s="47"/>
      <c r="Z52" s="27"/>
      <c r="AA52" s="27"/>
      <c r="AB52" s="27"/>
      <c r="AC52" s="27"/>
      <c r="AD52" s="27"/>
      <c r="AE52" s="27"/>
      <c r="AF52" s="47"/>
      <c r="AG52" s="27"/>
      <c r="AH52" s="27"/>
      <c r="AI52" s="4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1837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1837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4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1837</v>
      </c>
      <c r="W55" s="59"/>
      <c r="X55" s="46"/>
      <c r="Y55" s="27"/>
      <c r="Z55" s="47"/>
      <c r="AA55" s="27"/>
      <c r="AB55" s="27"/>
      <c r="AC55" s="4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1837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1837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1873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1837</v>
      </c>
      <c r="W59" s="59"/>
      <c r="X59" s="46"/>
      <c r="Y59" s="27"/>
      <c r="Z59" s="27"/>
      <c r="AA59" s="4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128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1837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1837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1837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1873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4189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1873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1837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1837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2261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1837</v>
      </c>
      <c r="W68" s="59"/>
      <c r="X68" s="46"/>
      <c r="Y68" s="27"/>
      <c r="Z68" s="4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1837</v>
      </c>
      <c r="W69" s="59"/>
      <c r="X69" s="46"/>
      <c r="Y69" s="2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4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1873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1837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1837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4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1837</v>
      </c>
      <c r="W73" s="59"/>
      <c r="X73" s="46"/>
      <c r="Y73" s="4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325</v>
      </c>
      <c r="U74" s="33"/>
      <c r="V74" s="160" t="s">
        <v>1837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864</v>
      </c>
      <c r="U75" s="33"/>
      <c r="V75" s="160" t="s">
        <v>1837</v>
      </c>
      <c r="W75" s="59"/>
      <c r="X75" s="46"/>
      <c r="Y75" s="4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4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 t="s">
        <v>1715</v>
      </c>
      <c r="G76" s="64" t="s">
        <v>1715</v>
      </c>
      <c r="H76" s="64" t="s">
        <v>1715</v>
      </c>
      <c r="I76" s="64" t="s">
        <v>1715</v>
      </c>
      <c r="J76" s="64" t="s">
        <v>1715</v>
      </c>
      <c r="K76" s="64" t="s">
        <v>1715</v>
      </c>
      <c r="L76" s="64" t="s">
        <v>1715</v>
      </c>
      <c r="M76" s="64" t="s">
        <v>1715</v>
      </c>
      <c r="N76" s="64" t="s">
        <v>1715</v>
      </c>
      <c r="O76" s="64" t="s">
        <v>1715</v>
      </c>
      <c r="P76" s="64" t="s">
        <v>1715</v>
      </c>
      <c r="Q76" s="64" t="s">
        <v>1715</v>
      </c>
      <c r="R76" s="64" t="s">
        <v>1715</v>
      </c>
      <c r="S76" s="64" t="s">
        <v>1715</v>
      </c>
      <c r="T76" s="64" t="s">
        <v>1715</v>
      </c>
      <c r="U76" s="33"/>
      <c r="V76" s="161" t="s">
        <v>1715</v>
      </c>
      <c r="W76" s="59"/>
      <c r="X76" s="46"/>
      <c r="Y76" s="27"/>
      <c r="Z76" s="4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1837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1873</v>
      </c>
      <c r="W78" s="59"/>
      <c r="X78" s="46"/>
      <c r="Y78" s="27"/>
      <c r="Z78" s="27"/>
      <c r="AA78" s="27"/>
      <c r="AB78" s="27"/>
      <c r="AC78" s="4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1837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1837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1837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1837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10209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1837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1837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1837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1837</v>
      </c>
      <c r="W86" s="59"/>
      <c r="X86" s="46"/>
      <c r="Y86" s="47"/>
      <c r="Z86" s="27"/>
      <c r="AA86" s="27"/>
      <c r="AB86" s="27"/>
      <c r="AC86" s="27"/>
      <c r="AD86" s="27"/>
      <c r="AE86" s="27"/>
      <c r="AF86" s="27"/>
      <c r="AG86" s="27"/>
      <c r="AH86" s="27"/>
      <c r="AI86" s="4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0" t="s">
        <v>1837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1837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10237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1837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1837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1837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1837</v>
      </c>
      <c r="W92" s="59"/>
      <c r="X92" s="46"/>
      <c r="Y92" s="27"/>
      <c r="Z92" s="27"/>
      <c r="AA92" s="27"/>
      <c r="AB92" s="27"/>
      <c r="AC92" s="27"/>
      <c r="AD92" s="27"/>
      <c r="AE92" s="4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1837</v>
      </c>
      <c r="W93" s="163"/>
      <c r="X93" s="46"/>
      <c r="Y93" s="4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1837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4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1837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1873</v>
      </c>
      <c r="W96" s="59"/>
      <c r="X96" s="46"/>
      <c r="Y96" s="4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4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1873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1837</v>
      </c>
      <c r="W98" s="59"/>
      <c r="X98" s="46"/>
      <c r="Y98" s="4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1837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1873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1837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1837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1837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3488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1837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1873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1873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4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1837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4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1837</v>
      </c>
      <c r="W108" s="59"/>
      <c r="X108" s="46"/>
      <c r="Y108" s="27"/>
      <c r="Z108" s="4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616</v>
      </c>
      <c r="U109" s="33"/>
      <c r="V109" s="160" t="s">
        <v>1837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1837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1837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1873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1837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1837</v>
      </c>
      <c r="W114" s="59"/>
      <c r="X114" s="46"/>
      <c r="Y114" s="27"/>
      <c r="Z114" s="4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1837</v>
      </c>
      <c r="W115" s="59"/>
      <c r="X115" s="46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1837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1837</v>
      </c>
      <c r="W117" s="59"/>
      <c r="X117" s="46"/>
      <c r="Y117" s="27"/>
      <c r="Z117" s="27"/>
      <c r="AA117" s="27"/>
      <c r="AB117" s="4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1837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1837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1837</v>
      </c>
      <c r="W120" s="59"/>
      <c r="X120" s="46"/>
      <c r="Y120" s="27"/>
      <c r="Z120" s="4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1873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1837</v>
      </c>
      <c r="W122" s="59"/>
      <c r="X122" s="46"/>
      <c r="Y122" s="27"/>
      <c r="Z122" s="27"/>
      <c r="AA122" s="4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1873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4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1873</v>
      </c>
      <c r="W124" s="59"/>
      <c r="X124" s="46"/>
      <c r="Y124" s="27"/>
      <c r="Z124" s="27"/>
      <c r="AA124" s="27"/>
      <c r="AB124" s="4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1873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4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924</v>
      </c>
      <c r="U126" s="33"/>
      <c r="V126" s="160" t="s">
        <v>1873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51750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1873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1" t="s">
        <v>1715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1837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1837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1873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1837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1800</v>
      </c>
      <c r="U133" s="33"/>
      <c r="V133" s="160" t="s">
        <v>1837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1837</v>
      </c>
      <c r="W134" s="59"/>
      <c r="X134" s="46"/>
      <c r="Y134" s="27"/>
      <c r="Z134" s="4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1837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2797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1837</v>
      </c>
      <c r="W136" s="59"/>
      <c r="X136" s="46"/>
      <c r="Y136" s="47"/>
      <c r="Z136" s="4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 t="s">
        <v>1715</v>
      </c>
      <c r="G137" s="64" t="s">
        <v>1715</v>
      </c>
      <c r="H137" s="64" t="s">
        <v>1715</v>
      </c>
      <c r="I137" s="64" t="s">
        <v>1715</v>
      </c>
      <c r="J137" s="64" t="s">
        <v>1715</v>
      </c>
      <c r="K137" s="64" t="s">
        <v>1715</v>
      </c>
      <c r="L137" s="64" t="s">
        <v>1715</v>
      </c>
      <c r="M137" s="64" t="s">
        <v>1715</v>
      </c>
      <c r="N137" s="64" t="s">
        <v>1715</v>
      </c>
      <c r="O137" s="64" t="s">
        <v>1715</v>
      </c>
      <c r="P137" s="64" t="s">
        <v>1715</v>
      </c>
      <c r="Q137" s="64" t="s">
        <v>1715</v>
      </c>
      <c r="R137" s="64" t="s">
        <v>1715</v>
      </c>
      <c r="S137" s="64" t="s">
        <v>1715</v>
      </c>
      <c r="T137" s="64" t="s">
        <v>1715</v>
      </c>
      <c r="U137" s="33"/>
      <c r="V137" s="161" t="s">
        <v>1715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1837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1837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1837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27"/>
      <c r="AG140" s="27"/>
      <c r="AH140" s="47"/>
      <c r="AI140" s="27"/>
      <c r="AJ140" s="27"/>
      <c r="AK140" s="27"/>
      <c r="AL140" s="27"/>
      <c r="AM140" s="2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17240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1837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4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4350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1837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308</v>
      </c>
      <c r="U143" s="33"/>
      <c r="V143" s="160" t="s">
        <v>1837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47"/>
      <c r="AG143" s="27"/>
      <c r="AH143" s="27"/>
      <c r="AI143" s="27"/>
      <c r="AJ143" s="27"/>
      <c r="AK143" s="27"/>
      <c r="AL143" s="27"/>
      <c r="AM143" s="2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1873</v>
      </c>
      <c r="W144" s="59"/>
      <c r="X144" s="46"/>
      <c r="Y144" s="27"/>
      <c r="Z144" s="27"/>
      <c r="AA144" s="27"/>
      <c r="AB144" s="27"/>
      <c r="AC144" s="27"/>
      <c r="AD144" s="4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1" t="s">
        <v>1838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1837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4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1483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27000</v>
      </c>
      <c r="N147" s="64">
        <v>0</v>
      </c>
      <c r="O147" s="64">
        <v>0</v>
      </c>
      <c r="P147" s="64">
        <v>1344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1837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1837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1873</v>
      </c>
      <c r="W149" s="59"/>
      <c r="X149" s="46"/>
      <c r="Y149" s="27"/>
      <c r="Z149" s="27"/>
      <c r="AA149" s="27"/>
      <c r="AB149" s="27"/>
      <c r="AC149" s="4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1837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1837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1837</v>
      </c>
      <c r="W152" s="59"/>
      <c r="X152" s="46"/>
      <c r="Y152" s="27"/>
      <c r="Z152" s="27"/>
      <c r="AA152" s="27"/>
      <c r="AB152" s="4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1873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1837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3296</v>
      </c>
      <c r="U155" s="33"/>
      <c r="V155" s="160" t="s">
        <v>1873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1837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1837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864</v>
      </c>
      <c r="T158" s="64">
        <v>288</v>
      </c>
      <c r="U158" s="33"/>
      <c r="V158" s="160" t="s">
        <v>1873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1837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4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1837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47"/>
      <c r="AG160" s="27"/>
      <c r="AH160" s="27"/>
      <c r="AI160" s="27"/>
      <c r="AJ160" s="27"/>
      <c r="AK160" s="27"/>
      <c r="AL160" s="4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1873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47"/>
      <c r="AM161" s="2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1873</v>
      </c>
      <c r="W162" s="59"/>
      <c r="X162" s="46"/>
      <c r="Y162" s="47"/>
      <c r="Z162" s="27"/>
      <c r="AA162" s="27"/>
      <c r="AB162" s="27"/>
      <c r="AC162" s="27"/>
      <c r="AD162" s="27"/>
      <c r="AE162" s="27"/>
      <c r="AF162" s="27"/>
      <c r="AG162" s="4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1873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1873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47"/>
      <c r="AJ164" s="27"/>
      <c r="AK164" s="27"/>
      <c r="AL164" s="4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1837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1837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1837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1837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4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10327</v>
      </c>
      <c r="H169" s="64">
        <v>0</v>
      </c>
      <c r="I169" s="64">
        <v>0</v>
      </c>
      <c r="J169" s="64">
        <v>33000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1837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1837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1837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47"/>
      <c r="AI171" s="27"/>
      <c r="AJ171" s="27"/>
      <c r="AK171" s="27"/>
      <c r="AL171" s="4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200</v>
      </c>
      <c r="U172" s="33"/>
      <c r="V172" s="160" t="s">
        <v>1873</v>
      </c>
      <c r="W172" s="59"/>
      <c r="X172" s="46"/>
      <c r="Y172" s="47"/>
      <c r="Z172" s="4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960</v>
      </c>
      <c r="U173" s="33"/>
      <c r="V173" s="160" t="s">
        <v>1837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47"/>
      <c r="AG173" s="27"/>
      <c r="AH173" s="27"/>
      <c r="AI173" s="27"/>
      <c r="AJ173" s="27"/>
      <c r="AK173" s="27"/>
      <c r="AL173" s="2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1873</v>
      </c>
      <c r="W174" s="59"/>
      <c r="X174" s="46"/>
      <c r="Y174" s="4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1837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2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1837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4499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5888</v>
      </c>
      <c r="U178" s="33"/>
      <c r="V178" s="160" t="s">
        <v>1837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43656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1837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7200</v>
      </c>
      <c r="U180" s="33"/>
      <c r="V180" s="160" t="s">
        <v>1873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1837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1873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1873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1873</v>
      </c>
      <c r="W184" s="59"/>
      <c r="X184" s="46"/>
      <c r="Y184" s="27"/>
      <c r="Z184" s="4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1837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47"/>
      <c r="AG185" s="27"/>
      <c r="AH185" s="27"/>
      <c r="AI185" s="47"/>
      <c r="AJ185" s="47"/>
      <c r="AK185" s="27"/>
      <c r="AL185" s="4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1837</v>
      </c>
      <c r="W186" s="59"/>
      <c r="X186" s="46"/>
      <c r="Y186" s="27"/>
      <c r="Z186" s="27"/>
      <c r="AA186" s="27"/>
      <c r="AB186" s="4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1873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1837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1873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396</v>
      </c>
      <c r="U190" s="33"/>
      <c r="V190" s="160" t="s">
        <v>1837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33"/>
      <c r="V191" s="161" t="s">
        <v>1715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1873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47"/>
      <c r="AG193" s="27"/>
      <c r="AH193" s="27"/>
      <c r="AI193" s="27"/>
      <c r="AJ193" s="27"/>
      <c r="AK193" s="27"/>
      <c r="AL193" s="27"/>
      <c r="AM193" s="2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1837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1837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4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1873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1873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1837</v>
      </c>
      <c r="W198" s="59"/>
      <c r="X198" s="46"/>
      <c r="Y198" s="27"/>
      <c r="Z198" s="27"/>
      <c r="AA198" s="27"/>
      <c r="AB198" s="4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19660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360</v>
      </c>
      <c r="U199" s="33"/>
      <c r="V199" s="160" t="s">
        <v>1837</v>
      </c>
      <c r="W199" s="59"/>
      <c r="X199" s="46"/>
      <c r="Y199" s="4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0" t="s">
        <v>1873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1837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1837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1837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768</v>
      </c>
      <c r="U204" s="33"/>
      <c r="V204" s="160" t="s">
        <v>1837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1873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1837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1837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1837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1837</v>
      </c>
      <c r="W209" s="59"/>
      <c r="X209" s="46"/>
      <c r="Y209" s="27"/>
      <c r="Z209" s="27"/>
      <c r="AA209" s="27"/>
      <c r="AB209" s="47"/>
      <c r="AC209" s="27"/>
      <c r="AD209" s="27"/>
      <c r="AE209" s="27"/>
      <c r="AF209" s="27"/>
      <c r="AG209" s="27"/>
      <c r="AH209" s="47"/>
      <c r="AI209" s="27"/>
      <c r="AJ209" s="27"/>
      <c r="AK209" s="27"/>
      <c r="AL209" s="4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1837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1837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1873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1837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1837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1837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1837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1873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1873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1837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1837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2400</v>
      </c>
      <c r="U221" s="33"/>
      <c r="V221" s="160" t="s">
        <v>1837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1837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1837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1873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240</v>
      </c>
      <c r="U225" s="33"/>
      <c r="V225" s="160" t="s">
        <v>1837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1837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1837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1837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1800</v>
      </c>
      <c r="U229" s="33"/>
      <c r="V229" s="160" t="s">
        <v>1837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180</v>
      </c>
      <c r="U230" s="33"/>
      <c r="V230" s="160" t="s">
        <v>1837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1837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 t="s">
        <v>1715</v>
      </c>
      <c r="G232" s="64" t="s">
        <v>1715</v>
      </c>
      <c r="H232" s="64" t="s">
        <v>1715</v>
      </c>
      <c r="I232" s="64" t="s">
        <v>1715</v>
      </c>
      <c r="J232" s="64" t="s">
        <v>1715</v>
      </c>
      <c r="K232" s="64" t="s">
        <v>1715</v>
      </c>
      <c r="L232" s="64" t="s">
        <v>1715</v>
      </c>
      <c r="M232" s="64" t="s">
        <v>1715</v>
      </c>
      <c r="N232" s="64" t="s">
        <v>1715</v>
      </c>
      <c r="O232" s="64" t="s">
        <v>1715</v>
      </c>
      <c r="P232" s="64" t="s">
        <v>1715</v>
      </c>
      <c r="Q232" s="64" t="s">
        <v>1715</v>
      </c>
      <c r="R232" s="64" t="s">
        <v>1715</v>
      </c>
      <c r="S232" s="64" t="s">
        <v>1715</v>
      </c>
      <c r="T232" s="64" t="s">
        <v>1715</v>
      </c>
      <c r="U232" s="33"/>
      <c r="V232" s="161" t="s">
        <v>1715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1837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1837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1873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1873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1873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 t="s">
        <v>1715</v>
      </c>
      <c r="G238" s="64" t="s">
        <v>1715</v>
      </c>
      <c r="H238" s="64" t="s">
        <v>1715</v>
      </c>
      <c r="I238" s="64" t="s">
        <v>1715</v>
      </c>
      <c r="J238" s="64" t="s">
        <v>1715</v>
      </c>
      <c r="K238" s="64" t="s">
        <v>1715</v>
      </c>
      <c r="L238" s="64" t="s">
        <v>1715</v>
      </c>
      <c r="M238" s="64" t="s">
        <v>1715</v>
      </c>
      <c r="N238" s="64" t="s">
        <v>1715</v>
      </c>
      <c r="O238" s="64" t="s">
        <v>1715</v>
      </c>
      <c r="P238" s="64" t="s">
        <v>1715</v>
      </c>
      <c r="Q238" s="64" t="s">
        <v>1715</v>
      </c>
      <c r="R238" s="64" t="s">
        <v>1715</v>
      </c>
      <c r="S238" s="64" t="s">
        <v>1715</v>
      </c>
      <c r="T238" s="64" t="s">
        <v>1715</v>
      </c>
      <c r="U238" s="33"/>
      <c r="V238" s="161" t="s">
        <v>1715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161" t="s">
        <v>1715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540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399</v>
      </c>
      <c r="U240" s="33"/>
      <c r="V240" s="160" t="s">
        <v>1837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1824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1837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1837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4840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2068</v>
      </c>
      <c r="T244" s="64">
        <v>0</v>
      </c>
      <c r="U244" s="33"/>
      <c r="V244" s="160" t="s">
        <v>1873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1873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1873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22221</v>
      </c>
      <c r="T247" s="64">
        <v>0</v>
      </c>
      <c r="U247" s="33"/>
      <c r="V247" s="160" t="s">
        <v>1837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1837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1873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60</v>
      </c>
      <c r="U250" s="33"/>
      <c r="V250" s="160" t="s">
        <v>1873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1837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1837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19425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1837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1873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1837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1837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1873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1873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1837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1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</v>
      </c>
      <c r="U260" s="33"/>
      <c r="V260" s="160" t="s">
        <v>1837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1873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1200</v>
      </c>
      <c r="U262" s="33"/>
      <c r="V262" s="160" t="s">
        <v>1837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7617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34494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3768</v>
      </c>
      <c r="T263" s="64">
        <v>2624</v>
      </c>
      <c r="U263" s="33"/>
      <c r="V263" s="160" t="s">
        <v>1837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1873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1873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1837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1873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1837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1837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1873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1837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1837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1837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1837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1873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1837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1837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1837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1837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3750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1837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20900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1837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26280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1873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1873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1837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1837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1873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1873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1837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1657</v>
      </c>
      <c r="U289" s="33"/>
      <c r="V289" s="160" t="s">
        <v>1837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1873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8040</v>
      </c>
      <c r="T291" s="64">
        <v>0</v>
      </c>
      <c r="U291" s="33"/>
      <c r="V291" s="160" t="s">
        <v>1837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1837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1837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577</v>
      </c>
      <c r="U294" s="33"/>
      <c r="V294" s="160" t="s">
        <v>1837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888</v>
      </c>
      <c r="T295" s="64">
        <v>616</v>
      </c>
      <c r="U295" s="33"/>
      <c r="V295" s="160" t="s">
        <v>1873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720</v>
      </c>
      <c r="U296" s="33"/>
      <c r="V296" s="160" t="s">
        <v>1837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1873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1837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1837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1873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1837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1873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60" t="s">
        <v>1873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1837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1837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1873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1837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1837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40936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646</v>
      </c>
      <c r="Q309" s="64">
        <v>0</v>
      </c>
      <c r="R309" s="64">
        <v>0</v>
      </c>
      <c r="S309" s="64">
        <v>0</v>
      </c>
      <c r="T309" s="64">
        <v>1580</v>
      </c>
      <c r="U309" s="33"/>
      <c r="V309" s="160" t="s">
        <v>1873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2083</v>
      </c>
      <c r="U310" s="33"/>
      <c r="V310" s="160" t="s">
        <v>1837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1873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1837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0" t="s">
        <v>1873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1440</v>
      </c>
      <c r="U314" s="33"/>
      <c r="V314" s="160" t="s">
        <v>1837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1837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18375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1873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1873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1837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1873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1837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1837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168</v>
      </c>
      <c r="U322" s="33"/>
      <c r="V322" s="160" t="s">
        <v>1837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2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3538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340</v>
      </c>
      <c r="U324" s="33"/>
      <c r="V324" s="160" t="s">
        <v>1837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1837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1837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1089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1837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1873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1837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1873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1837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9863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1837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1837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1873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1873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9096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1873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1837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1837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1837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53900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6063</v>
      </c>
      <c r="S340" s="64">
        <v>0</v>
      </c>
      <c r="T340" s="64">
        <v>1026</v>
      </c>
      <c r="U340" s="33"/>
      <c r="V340" s="160" t="s">
        <v>1837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1837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1837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1873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1837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1837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1837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1837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321</v>
      </c>
      <c r="U348" s="33"/>
      <c r="V348" s="160" t="s">
        <v>1837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1837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1837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1837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1837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1837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1837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360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50045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1837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1837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400</v>
      </c>
      <c r="U357" s="33"/>
      <c r="V357" s="160" t="s">
        <v>1873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1873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1837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6620</v>
      </c>
      <c r="U360" s="33"/>
      <c r="V360" s="160" t="s">
        <v>1837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899</v>
      </c>
      <c r="T361" s="64">
        <v>0</v>
      </c>
      <c r="U361" s="33"/>
      <c r="V361" s="160" t="s">
        <v>1837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1873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385</v>
      </c>
      <c r="U363" s="33"/>
      <c r="V363" s="160" t="s">
        <v>1837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1873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1837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1837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1837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1873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1873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1837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18424</v>
      </c>
      <c r="U371" s="33"/>
      <c r="V371" s="160" t="s">
        <v>1873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1837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1837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1837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1837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1873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1873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1837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61" t="s">
        <v>1715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43363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1837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624</v>
      </c>
      <c r="U381" s="33"/>
      <c r="V381" s="160" t="s">
        <v>1873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1873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1837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15200</v>
      </c>
      <c r="T384" s="64">
        <v>1091</v>
      </c>
      <c r="U384" s="33"/>
      <c r="V384" s="160" t="s">
        <v>1837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1837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5681</v>
      </c>
      <c r="P386" s="64">
        <v>0</v>
      </c>
      <c r="Q386" s="64">
        <v>0</v>
      </c>
      <c r="R386" s="64">
        <v>0</v>
      </c>
      <c r="S386" s="64">
        <v>0</v>
      </c>
      <c r="T386" s="64">
        <v>506</v>
      </c>
      <c r="U386" s="33"/>
      <c r="V386" s="160" t="s">
        <v>1837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2154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1837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1873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5000</v>
      </c>
      <c r="U389" s="33"/>
      <c r="V389" s="160" t="s">
        <v>1873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1837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93000</v>
      </c>
      <c r="T391" s="64">
        <v>0</v>
      </c>
      <c r="U391" s="33"/>
      <c r="V391" s="160" t="s">
        <v>1837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1837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1837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1837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1873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0" t="s">
        <v>1837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1873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1873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1873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0" t="s">
        <v>1837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1837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240</v>
      </c>
      <c r="U403" s="33"/>
      <c r="V403" s="160" t="s">
        <v>1837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21197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1837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24885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1873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1837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1837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1837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1837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1837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1837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3596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1837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1837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1837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1873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24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1837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1873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567</v>
      </c>
      <c r="U418" s="33"/>
      <c r="V418" s="160" t="s">
        <v>1837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840</v>
      </c>
      <c r="U419" s="33"/>
      <c r="V419" s="160" t="s">
        <v>1837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1873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1837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3700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1837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1837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1837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1837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140</v>
      </c>
      <c r="U426" s="33"/>
      <c r="V426" s="160" t="s">
        <v>1837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960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1837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72020</v>
      </c>
      <c r="S428" s="64">
        <v>0</v>
      </c>
      <c r="T428" s="64">
        <v>0</v>
      </c>
      <c r="U428" s="33"/>
      <c r="V428" s="160" t="s">
        <v>1873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839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1873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1837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1837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9600</v>
      </c>
      <c r="T432" s="64">
        <v>0</v>
      </c>
      <c r="U432" s="33"/>
      <c r="V432" s="160" t="s">
        <v>1837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1837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1837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1837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1873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2000</v>
      </c>
      <c r="U437" s="33"/>
      <c r="V437" s="160" t="s">
        <v>1837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1837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1837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968</v>
      </c>
      <c r="U440" s="33"/>
      <c r="V440" s="160" t="s">
        <v>1837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1837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1837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1837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1837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1837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1873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60" t="s">
        <v>1837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1837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1837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3897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</v>
      </c>
      <c r="U450" s="33"/>
      <c r="V450" s="160" t="s">
        <v>1837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1873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1200</v>
      </c>
      <c r="U452" s="33"/>
      <c r="V452" s="160" t="s">
        <v>1837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1837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1837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1837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336</v>
      </c>
      <c r="U456" s="33"/>
      <c r="V456" s="160" t="s">
        <v>1837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1837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10125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1680</v>
      </c>
      <c r="U458" s="33"/>
      <c r="V458" s="160" t="s">
        <v>1837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1837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1873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1837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 t="s">
        <v>1715</v>
      </c>
      <c r="G462" s="64" t="s">
        <v>1715</v>
      </c>
      <c r="H462" s="64" t="s">
        <v>1715</v>
      </c>
      <c r="I462" s="64" t="s">
        <v>1715</v>
      </c>
      <c r="J462" s="64" t="s">
        <v>1715</v>
      </c>
      <c r="K462" s="64" t="s">
        <v>1715</v>
      </c>
      <c r="L462" s="64" t="s">
        <v>1715</v>
      </c>
      <c r="M462" s="64" t="s">
        <v>1715</v>
      </c>
      <c r="N462" s="64" t="s">
        <v>1715</v>
      </c>
      <c r="O462" s="64" t="s">
        <v>1715</v>
      </c>
      <c r="P462" s="64" t="s">
        <v>1715</v>
      </c>
      <c r="Q462" s="64" t="s">
        <v>1715</v>
      </c>
      <c r="R462" s="64" t="s">
        <v>1715</v>
      </c>
      <c r="S462" s="64" t="s">
        <v>1715</v>
      </c>
      <c r="T462" s="64" t="s">
        <v>1715</v>
      </c>
      <c r="U462" s="33"/>
      <c r="V462" s="161" t="s">
        <v>1715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1837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2080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1837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1837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1873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1837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3408</v>
      </c>
      <c r="U468" s="33"/>
      <c r="V468" s="160" t="s">
        <v>1837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1837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1837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1837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1837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1837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</v>
      </c>
      <c r="G474" s="64">
        <v>1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1837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0" t="s">
        <v>1873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150</v>
      </c>
      <c r="U476" s="33"/>
      <c r="V476" s="160" t="s">
        <v>1837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5055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1837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1837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3455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10197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1837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33"/>
      <c r="V480" s="161" t="s">
        <v>1715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1837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288</v>
      </c>
      <c r="T482" s="64">
        <v>1</v>
      </c>
      <c r="U482" s="33"/>
      <c r="V482" s="160" t="s">
        <v>1837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1837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1873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1837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1837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1100</v>
      </c>
      <c r="U488" s="33"/>
      <c r="V488" s="160" t="s">
        <v>1873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1837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6195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1837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40064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1837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380</v>
      </c>
      <c r="U492" s="33"/>
      <c r="V492" s="160" t="s">
        <v>1837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1837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1837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1837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1837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300</v>
      </c>
      <c r="S497" s="64">
        <v>0</v>
      </c>
      <c r="T497" s="64">
        <v>0</v>
      </c>
      <c r="U497" s="33"/>
      <c r="V497" s="160" t="s">
        <v>1837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1873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2784</v>
      </c>
      <c r="U499" s="33"/>
      <c r="V499" s="160" t="s">
        <v>1837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1837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1837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1873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2624</v>
      </c>
      <c r="U503" s="33"/>
      <c r="V503" s="160" t="s">
        <v>1837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1837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1837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1837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1837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1837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1837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50710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1837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1837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1873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1481</v>
      </c>
      <c r="U513" s="33"/>
      <c r="V513" s="160" t="s">
        <v>1873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1837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1837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1837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1837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1873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1837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1873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1837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1873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1837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1837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1873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1837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1837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1873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2186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1837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2961</v>
      </c>
      <c r="U531" s="33"/>
      <c r="V531" s="160" t="s">
        <v>1837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1837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1837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1837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1837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1837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2592</v>
      </c>
      <c r="U537" s="33"/>
      <c r="V537" s="160" t="s">
        <v>1837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1837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2800</v>
      </c>
      <c r="U539" s="33"/>
      <c r="V539" s="160" t="s">
        <v>1837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1837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1837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1837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1837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1837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852</v>
      </c>
      <c r="U545" s="33"/>
      <c r="V545" s="160" t="s">
        <v>1837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1837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1837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1873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3712</v>
      </c>
      <c r="U549" s="33"/>
      <c r="V549" s="160" t="s">
        <v>1837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1837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1837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1040</v>
      </c>
      <c r="U553" s="33"/>
      <c r="V553" s="160" t="s">
        <v>1837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1873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1837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1873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15771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600</v>
      </c>
      <c r="U557" s="33"/>
      <c r="V557" s="160" t="s">
        <v>1837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1837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1837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1837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1837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480</v>
      </c>
      <c r="T562" s="64">
        <v>0</v>
      </c>
      <c r="U562" s="33"/>
      <c r="V562" s="160" t="s">
        <v>1837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1837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1837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42574</v>
      </c>
      <c r="T565" s="64">
        <v>0</v>
      </c>
      <c r="U565" s="33"/>
      <c r="V565" s="160" t="s">
        <v>1837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1837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1837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1837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1837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4859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1837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1837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1837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240</v>
      </c>
      <c r="U573" s="33"/>
      <c r="V573" s="160" t="s">
        <v>1873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1837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1837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1873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1" t="s">
        <v>1715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576</v>
      </c>
      <c r="Q578" s="64">
        <v>0</v>
      </c>
      <c r="R578" s="64">
        <v>0</v>
      </c>
      <c r="S578" s="64">
        <v>1200</v>
      </c>
      <c r="T578" s="64">
        <v>2560</v>
      </c>
      <c r="U578" s="33"/>
      <c r="V578" s="160" t="s">
        <v>1837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1837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4992</v>
      </c>
      <c r="U580" s="33"/>
      <c r="V580" s="160" t="s">
        <v>1837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561</v>
      </c>
      <c r="U581" s="33"/>
      <c r="V581" s="160" t="s">
        <v>1873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1873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1837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1837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1873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384</v>
      </c>
      <c r="U586" s="33"/>
      <c r="V586" s="160" t="s">
        <v>1837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1837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1837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1824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4200</v>
      </c>
      <c r="T590" s="64">
        <v>3200</v>
      </c>
      <c r="U590" s="33"/>
      <c r="V590" s="160" t="s">
        <v>1837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1837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1790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1796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1837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1873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2</v>
      </c>
      <c r="U595" s="33"/>
      <c r="V595" s="160" t="s">
        <v>1873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11</v>
      </c>
      <c r="U596" s="33"/>
      <c r="V596" s="160" t="s">
        <v>1873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1873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162078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123000</v>
      </c>
      <c r="P598" s="64">
        <v>0</v>
      </c>
      <c r="Q598" s="64">
        <v>0</v>
      </c>
      <c r="R598" s="64">
        <v>0</v>
      </c>
      <c r="S598" s="64">
        <v>15980</v>
      </c>
      <c r="T598" s="64">
        <v>0</v>
      </c>
      <c r="U598" s="33"/>
      <c r="V598" s="160" t="s">
        <v>1837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2017-04-04T19:42:24Z</dcterms:modified>
  <cp:category/>
  <cp:version/>
  <cp:contentType/>
  <cp:contentStatus/>
</cp:coreProperties>
</file>